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heckCompatibility="1" defaultThemeVersion="124226"/>
  <bookViews>
    <workbookView xWindow="240" yWindow="330" windowWidth="19320" windowHeight="9030" firstSheet="10" activeTab="16"/>
  </bookViews>
  <sheets>
    <sheet name="р.63" sheetId="2" r:id="rId1"/>
    <sheet name="р.63 +" sheetId="20" r:id="rId2"/>
    <sheet name="д.ц.ж.63 " sheetId="5" r:id="rId3"/>
    <sheet name="д.ц.ж.63 +" sheetId="21" r:id="rId4"/>
    <sheet name="Д.ц.63" sheetId="1" r:id="rId5"/>
    <sheet name="Д.ц.68" sheetId="22" r:id="rId6"/>
    <sheet name="Д.ц.73 " sheetId="33" r:id="rId7"/>
    <sheet name="Д.ц.85" sheetId="24" r:id="rId8"/>
    <sheet name="Д.ц.85+" sheetId="25" r:id="rId9"/>
    <sheet name="Эстафета ДЦ " sheetId="15" r:id="rId10"/>
    <sheet name="дв.63" sheetId="3" r:id="rId11"/>
    <sheet name="дв.68" sheetId="26" r:id="rId12"/>
    <sheet name="дв.73" sheetId="27" r:id="rId13"/>
    <sheet name="дв.85" sheetId="28" r:id="rId14"/>
    <sheet name="дв.85+" sheetId="29" r:id="rId15"/>
    <sheet name="команда" sheetId="17" r:id="rId16"/>
    <sheet name="Судьи" sheetId="18" r:id="rId17"/>
    <sheet name="Лист1" sheetId="30" r:id="rId18"/>
  </sheets>
  <definedNames>
    <definedName name="_xlnm.Print_Area" localSheetId="4">Д.ц.63!$A$1:$M$35</definedName>
    <definedName name="_xlnm.Print_Area" localSheetId="5">Д.ц.68!$A$1:$M$39</definedName>
    <definedName name="_xlnm.Print_Area" localSheetId="6">'Д.ц.73 '!$A$1:$M$37</definedName>
    <definedName name="_xlnm.Print_Area" localSheetId="7">Д.ц.85!$A$1:$M$44</definedName>
    <definedName name="_xlnm.Print_Area" localSheetId="8">'Д.ц.85+'!$A$1:$M$36</definedName>
  </definedNames>
  <calcPr calcId="124519"/>
</workbook>
</file>

<file path=xl/calcChain.xml><?xml version="1.0" encoding="utf-8"?>
<calcChain xmlns="http://schemas.openxmlformats.org/spreadsheetml/2006/main">
  <c r="A44" i="18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F62" i="15" l="1"/>
  <c r="F63" s="1"/>
  <c r="F64" s="1"/>
  <c r="F65" s="1"/>
  <c r="F66" s="1"/>
  <c r="F35"/>
  <c r="F36" s="1"/>
  <c r="F37" s="1"/>
  <c r="F38" s="1"/>
  <c r="F39" s="1"/>
  <c r="F53"/>
  <c r="F54" s="1"/>
  <c r="F55" s="1"/>
  <c r="F56" s="1"/>
  <c r="F11"/>
  <c r="F12" s="1"/>
  <c r="F13" s="1"/>
  <c r="F14" s="1"/>
  <c r="F15" s="1"/>
  <c r="F27"/>
  <c r="F28" s="1"/>
  <c r="F29" s="1"/>
  <c r="F30" s="1"/>
  <c r="F31" s="1"/>
  <c r="F19"/>
  <c r="F20" s="1"/>
  <c r="F21" s="1"/>
  <c r="F22" s="1"/>
  <c r="F23" s="1"/>
  <c r="A29" i="1" l="1"/>
  <c r="J25" i="33"/>
  <c r="J26" s="1"/>
  <c r="J27" s="1"/>
  <c r="J28" s="1"/>
  <c r="J29" s="1"/>
  <c r="J30" s="1"/>
  <c r="J31" s="1"/>
  <c r="A20"/>
  <c r="A21" s="1"/>
  <c r="A22" s="1"/>
  <c r="A23" s="1"/>
  <c r="A24" s="1"/>
  <c r="A25" s="1"/>
  <c r="A26" s="1"/>
  <c r="A27" s="1"/>
  <c r="A28" s="1"/>
  <c r="A29" s="1"/>
  <c r="A30" s="1"/>
  <c r="A31" s="1"/>
  <c r="A11" i="18" l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68" s="1"/>
  <c r="A21" i="24" l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20"/>
  <c r="J21" i="33"/>
  <c r="J22" s="1"/>
  <c r="J23" s="1"/>
  <c r="J24" s="1"/>
  <c r="A19"/>
  <c r="L43" i="28" l="1"/>
  <c r="N43" s="1"/>
  <c r="L42"/>
  <c r="N42" s="1"/>
  <c r="A19" i="21"/>
  <c r="A20" s="1"/>
  <c r="A21" s="1"/>
  <c r="A22" s="1"/>
  <c r="A23" s="1"/>
  <c r="A24" s="1"/>
  <c r="A25" s="1"/>
  <c r="A26" s="1"/>
  <c r="A27" s="1"/>
  <c r="A10" i="18" l="1"/>
  <c r="L37" i="28" l="1"/>
  <c r="N37" s="1"/>
  <c r="L27" i="29"/>
  <c r="N27" s="1"/>
  <c r="AN46" i="17"/>
  <c r="AN53"/>
  <c r="AN52"/>
  <c r="AN54"/>
  <c r="AN48"/>
  <c r="AN37"/>
  <c r="AN42"/>
  <c r="AN36"/>
  <c r="AN32"/>
  <c r="AN38"/>
  <c r="AN45"/>
  <c r="A20" i="27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L21"/>
  <c r="N21" s="1"/>
  <c r="L21" i="28"/>
  <c r="N21" s="1"/>
  <c r="A21" i="22"/>
  <c r="A22" s="1"/>
  <c r="A23" s="1"/>
  <c r="A24" s="1"/>
  <c r="A25" s="1"/>
  <c r="A26" s="1"/>
  <c r="A27" s="1"/>
  <c r="A28" s="1"/>
  <c r="A29" s="1"/>
  <c r="A30" s="1"/>
  <c r="A31" s="1"/>
  <c r="A32" s="1"/>
  <c r="A33" s="1"/>
  <c r="A20"/>
  <c r="L18" i="26"/>
  <c r="N18" s="1"/>
  <c r="J34" i="20" l="1"/>
  <c r="J21"/>
  <c r="J22" s="1"/>
  <c r="J23" s="1"/>
  <c r="J24" s="1"/>
  <c r="J25" s="1"/>
  <c r="J26" s="1"/>
  <c r="J27" s="1"/>
  <c r="J28" s="1"/>
  <c r="J29" s="1"/>
  <c r="J30" s="1"/>
  <c r="J31" s="1"/>
  <c r="J32" s="1"/>
  <c r="J33" s="1"/>
  <c r="J35" i="2"/>
  <c r="J21"/>
  <c r="J22" s="1"/>
  <c r="J23" s="1"/>
  <c r="J24" s="1"/>
  <c r="J25" s="1"/>
  <c r="J26" s="1"/>
  <c r="J27" s="1"/>
  <c r="J28" s="1"/>
  <c r="J29" s="1"/>
  <c r="J30" s="1"/>
  <c r="J31" s="1"/>
  <c r="J32" s="1"/>
  <c r="J33" s="1"/>
  <c r="J34" s="1"/>
  <c r="J21" i="24"/>
  <c r="L40" i="28" l="1"/>
  <c r="N40" s="1"/>
  <c r="L32"/>
  <c r="N32" s="1"/>
  <c r="L30"/>
  <c r="N30" s="1"/>
  <c r="L41"/>
  <c r="N41" s="1"/>
  <c r="L34"/>
  <c r="N34" s="1"/>
  <c r="L27"/>
  <c r="N27" s="1"/>
  <c r="L36"/>
  <c r="N36" s="1"/>
  <c r="L39"/>
  <c r="N39" s="1"/>
  <c r="L38"/>
  <c r="N38" s="1"/>
  <c r="L33"/>
  <c r="N33" s="1"/>
  <c r="L26"/>
  <c r="N26" s="1"/>
  <c r="L29"/>
  <c r="N29" s="1"/>
  <c r="L31"/>
  <c r="N31" s="1"/>
  <c r="L25"/>
  <c r="N25" s="1"/>
  <c r="L23"/>
  <c r="N23" s="1"/>
  <c r="L22"/>
  <c r="N22" s="1"/>
  <c r="L20"/>
  <c r="N20" s="1"/>
  <c r="L32" i="26"/>
  <c r="N32" s="1"/>
  <c r="L23"/>
  <c r="N23" s="1"/>
  <c r="L29"/>
  <c r="N29" s="1"/>
  <c r="L22" i="3"/>
  <c r="N22" s="1"/>
  <c r="AN35" i="17" l="1"/>
  <c r="AN30"/>
  <c r="AN25"/>
  <c r="AN44"/>
  <c r="AN49"/>
  <c r="AN47"/>
  <c r="AN50"/>
  <c r="AN22"/>
  <c r="AN20"/>
  <c r="AN21"/>
  <c r="AN28"/>
  <c r="J22" i="25" l="1"/>
  <c r="J23" s="1"/>
  <c r="J24" s="1"/>
  <c r="J25" s="1"/>
  <c r="J26" s="1"/>
  <c r="J27" s="1"/>
  <c r="J28" s="1"/>
  <c r="J29" s="1"/>
  <c r="J30" s="1"/>
  <c r="J22" i="24"/>
  <c r="J23" s="1"/>
  <c r="J24" s="1"/>
  <c r="J25" s="1"/>
  <c r="J26" s="1"/>
  <c r="J27" s="1"/>
  <c r="J28" s="1"/>
  <c r="J29" s="1"/>
  <c r="J30" s="1"/>
  <c r="J31" s="1"/>
  <c r="J32" s="1"/>
  <c r="J33" s="1"/>
  <c r="J34" s="1"/>
  <c r="J35" s="1"/>
  <c r="J21" i="22" l="1"/>
  <c r="J22" s="1"/>
  <c r="J23" s="1"/>
  <c r="J24" s="1"/>
  <c r="J25" s="1"/>
  <c r="J26" s="1"/>
  <c r="J27" s="1"/>
  <c r="J28" s="1"/>
  <c r="J29" s="1"/>
  <c r="J30" s="1"/>
  <c r="J31" s="1"/>
  <c r="J32" s="1"/>
  <c r="J33" s="1"/>
  <c r="L36" i="27" l="1"/>
  <c r="N36" s="1"/>
  <c r="L37"/>
  <c r="N37" s="1"/>
  <c r="L31"/>
  <c r="N31" s="1"/>
  <c r="L35"/>
  <c r="N35" s="1"/>
  <c r="L29"/>
  <c r="N29" s="1"/>
  <c r="L27"/>
  <c r="N27" s="1"/>
  <c r="L30"/>
  <c r="N30" s="1"/>
  <c r="L28"/>
  <c r="N28" s="1"/>
  <c r="L25"/>
  <c r="N25" s="1"/>
  <c r="L19"/>
  <c r="N19" s="1"/>
  <c r="L20"/>
  <c r="N20" s="1"/>
  <c r="L23"/>
  <c r="N23" s="1"/>
  <c r="L18"/>
  <c r="N18" s="1"/>
  <c r="L38" i="29"/>
  <c r="N38" s="1"/>
  <c r="L36"/>
  <c r="N36" s="1"/>
  <c r="L28"/>
  <c r="N28" s="1"/>
  <c r="L37"/>
  <c r="N37" s="1"/>
  <c r="L34"/>
  <c r="N34" s="1"/>
  <c r="L25"/>
  <c r="N25" s="1"/>
  <c r="L39"/>
  <c r="N39" s="1"/>
  <c r="L23"/>
  <c r="N23" s="1"/>
  <c r="L40"/>
  <c r="N40" s="1"/>
  <c r="L35"/>
  <c r="N35" s="1"/>
  <c r="L26"/>
  <c r="N26" s="1"/>
  <c r="L30"/>
  <c r="N30" s="1"/>
  <c r="L19"/>
  <c r="N19" s="1"/>
  <c r="L22"/>
  <c r="N22" s="1"/>
  <c r="L20"/>
  <c r="N20" s="1"/>
  <c r="L18"/>
  <c r="N18" s="1"/>
  <c r="F45" i="15" l="1"/>
  <c r="F46" s="1"/>
  <c r="F47" s="1"/>
  <c r="F48" s="1"/>
  <c r="F49" s="1"/>
  <c r="F57"/>
  <c r="L20" i="26" l="1"/>
  <c r="N20" s="1"/>
  <c r="A19" i="3"/>
  <c r="A20" s="1"/>
  <c r="A21" s="1"/>
  <c r="A22" s="1"/>
  <c r="A23" s="1"/>
  <c r="A24" s="1"/>
  <c r="A25" s="1"/>
  <c r="A26" s="1"/>
  <c r="A27" s="1"/>
  <c r="A28" s="1"/>
  <c r="A29" s="1"/>
  <c r="A30" s="1"/>
  <c r="L25" i="26"/>
  <c r="N25" s="1"/>
  <c r="L33" i="29"/>
  <c r="N33" s="1"/>
  <c r="L24"/>
  <c r="N24" s="1"/>
  <c r="L21"/>
  <c r="N21" s="1"/>
  <c r="L28" i="28"/>
  <c r="N28" s="1"/>
  <c r="L24"/>
  <c r="N24" s="1"/>
  <c r="L35"/>
  <c r="N35" s="1"/>
  <c r="L19"/>
  <c r="N19" s="1"/>
  <c r="L26" i="27"/>
  <c r="N26" s="1"/>
  <c r="L24"/>
  <c r="N24" s="1"/>
  <c r="L26" i="26"/>
  <c r="N26" s="1"/>
  <c r="L22"/>
  <c r="N22" s="1"/>
  <c r="L33"/>
  <c r="N33" s="1"/>
  <c r="L31"/>
  <c r="N31" s="1"/>
  <c r="L24"/>
  <c r="N24" s="1"/>
  <c r="L28"/>
  <c r="N28" s="1"/>
  <c r="L24" i="3"/>
  <c r="N24" s="1"/>
  <c r="L26"/>
  <c r="N26" s="1"/>
  <c r="L28"/>
  <c r="N28" s="1"/>
  <c r="L29"/>
  <c r="N29" s="1"/>
  <c r="L19"/>
  <c r="N19" s="1"/>
  <c r="L27"/>
  <c r="N27" s="1"/>
  <c r="L20" l="1"/>
  <c r="N20" s="1"/>
  <c r="L25"/>
  <c r="N25" s="1"/>
  <c r="L21"/>
  <c r="N21" s="1"/>
  <c r="L23"/>
  <c r="N23" s="1"/>
  <c r="L18"/>
  <c r="N18" s="1"/>
  <c r="A19" i="25" l="1"/>
  <c r="A20" s="1"/>
  <c r="A21" s="1"/>
  <c r="A22" s="1"/>
  <c r="A23" s="1"/>
  <c r="A24" s="1"/>
  <c r="A25" s="1"/>
  <c r="A26" s="1"/>
  <c r="A27" s="1"/>
  <c r="A28" s="1"/>
  <c r="A29" s="1"/>
  <c r="A30" s="1"/>
  <c r="A19" i="24"/>
  <c r="A19" i="22"/>
  <c r="A19" i="1"/>
  <c r="A20" s="1"/>
  <c r="A21" s="1"/>
  <c r="A22" s="1"/>
  <c r="A23" s="1"/>
  <c r="A24" s="1"/>
  <c r="A25" s="1"/>
  <c r="A26" s="1"/>
  <c r="A27" s="1"/>
  <c r="A28" s="1"/>
  <c r="L21" i="26" l="1"/>
  <c r="N21" s="1"/>
  <c r="L27"/>
  <c r="N27" s="1"/>
  <c r="L30"/>
  <c r="N30" s="1"/>
  <c r="L19"/>
  <c r="N19" s="1"/>
  <c r="L41" i="29" l="1"/>
  <c r="N41" s="1"/>
  <c r="L44"/>
  <c r="N44" s="1"/>
  <c r="L42"/>
  <c r="N42" s="1"/>
  <c r="L43"/>
  <c r="N43" s="1"/>
  <c r="L32"/>
  <c r="N32" s="1"/>
  <c r="L31"/>
  <c r="N31" s="1"/>
  <c r="L29"/>
  <c r="N29" s="1"/>
  <c r="A19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L18" i="28"/>
  <c r="N18" s="1"/>
  <c r="A19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L32" i="27"/>
  <c r="N32" s="1"/>
  <c r="L22"/>
  <c r="N22" s="1"/>
  <c r="L33"/>
  <c r="N33" s="1"/>
  <c r="L34"/>
  <c r="N34" s="1"/>
  <c r="A19"/>
  <c r="A19" i="26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19" i="20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13" i="17" l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N14"/>
  <c r="AN41"/>
  <c r="AN16"/>
  <c r="AN51"/>
  <c r="AN29"/>
  <c r="AN39"/>
  <c r="AN23"/>
  <c r="AN55"/>
  <c r="AN34"/>
  <c r="AN40"/>
  <c r="AN18"/>
  <c r="AN19"/>
  <c r="AN15"/>
  <c r="AN27"/>
  <c r="AN24"/>
  <c r="AN17"/>
  <c r="AN12"/>
  <c r="AN13"/>
  <c r="AN26"/>
  <c r="AN56"/>
  <c r="AN43"/>
  <c r="AN33"/>
  <c r="AN31"/>
  <c r="A19" i="2" l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19" i="5" l="1"/>
  <c r="A20" s="1"/>
  <c r="A21" s="1"/>
  <c r="A22" s="1"/>
  <c r="A23" s="1"/>
  <c r="A24" s="1"/>
</calcChain>
</file>

<file path=xl/sharedStrings.xml><?xml version="1.0" encoding="utf-8"?>
<sst xmlns="http://schemas.openxmlformats.org/spreadsheetml/2006/main" count="2463" uniqueCount="646">
  <si>
    <t>Министерство спорта Российской федерации</t>
  </si>
  <si>
    <t xml:space="preserve">МИНИСТЕРСТВО СПОРТА, ТУРИЗМА И МОЛОДЕЖНОЙ ПОЛИТИКИ  РФ  </t>
  </si>
  <si>
    <t>Общероссийская общественная организация "Вcероссийская федерация гиревого спорта"</t>
  </si>
  <si>
    <t>ПРОТОКОЛ</t>
  </si>
  <si>
    <t>Вес гирь 32 кг.</t>
  </si>
  <si>
    <t>Регламент времени-10 мин.</t>
  </si>
  <si>
    <t>Разрядные нормативы</t>
  </si>
  <si>
    <t>МСМК</t>
  </si>
  <si>
    <t>МС</t>
  </si>
  <si>
    <t>КМС</t>
  </si>
  <si>
    <t>Количество участников</t>
  </si>
  <si>
    <t>Количество регионов</t>
  </si>
  <si>
    <t>Место</t>
  </si>
  <si>
    <t>ФИО</t>
  </si>
  <si>
    <t>Дата рождения</t>
  </si>
  <si>
    <t>Звание</t>
  </si>
  <si>
    <t>Команда</t>
  </si>
  <si>
    <t>ДСО, ведомство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</si>
  <si>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</si>
  <si>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</si>
  <si>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</si>
  <si>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</si>
  <si>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</si>
  <si>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</si>
  <si>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</si>
  <si>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Вес гирь 24 кг.</t>
  </si>
  <si>
    <t>Рывок</t>
  </si>
  <si>
    <t>Вес гирь  32 кг.</t>
  </si>
  <si>
    <t>Регламент времени - 10 мин.</t>
  </si>
  <si>
    <t>Сумма</t>
  </si>
  <si>
    <t>ДВОЕБОРЬЕ</t>
  </si>
  <si>
    <t>Сумма дв-рья</t>
  </si>
  <si>
    <t>Очки</t>
  </si>
  <si>
    <t>Архангельская область</t>
  </si>
  <si>
    <t>Белгородская область</t>
  </si>
  <si>
    <t>ВС</t>
  </si>
  <si>
    <t>Калужская область</t>
  </si>
  <si>
    <t>Кировская область</t>
  </si>
  <si>
    <t>Краснодарский край</t>
  </si>
  <si>
    <t>Курганская область</t>
  </si>
  <si>
    <t>Шаповалов Е.Г.</t>
  </si>
  <si>
    <t>Оренбургская область</t>
  </si>
  <si>
    <t>Павлов С.П.</t>
  </si>
  <si>
    <t>Баранов В.В.</t>
  </si>
  <si>
    <t>Курунов Анатолий</t>
  </si>
  <si>
    <t>Ростовская область</t>
  </si>
  <si>
    <t>Рязанская область</t>
  </si>
  <si>
    <t>Смоленская область</t>
  </si>
  <si>
    <t>Катаев И.В.</t>
  </si>
  <si>
    <t>Тверская область</t>
  </si>
  <si>
    <t>Томская область</t>
  </si>
  <si>
    <t>Тюменская область</t>
  </si>
  <si>
    <t>ХМАО-Югра</t>
  </si>
  <si>
    <t>Садыков Р.И.</t>
  </si>
  <si>
    <t>Потапов О.Ю.</t>
  </si>
  <si>
    <t>ЯНАО</t>
  </si>
  <si>
    <t>Ярославская область</t>
  </si>
  <si>
    <t>Брянская область</t>
  </si>
  <si>
    <t>Дьячковский В.Н.</t>
  </si>
  <si>
    <t>Омская область</t>
  </si>
  <si>
    <t>Сагандыков К.К.</t>
  </si>
  <si>
    <t>Морозович Владислав</t>
  </si>
  <si>
    <t>Козленко В.Н.</t>
  </si>
  <si>
    <t>Воронежская область</t>
  </si>
  <si>
    <t>Эстафета (толчок по длинному циклу)</t>
  </si>
  <si>
    <t>место</t>
  </si>
  <si>
    <t>Этап</t>
  </si>
  <si>
    <t>Результат участника</t>
  </si>
  <si>
    <t>Рез-т команды после этапа</t>
  </si>
  <si>
    <t>ФИО тренера</t>
  </si>
  <si>
    <t>Результат команды (количество подъёмов )</t>
  </si>
  <si>
    <t xml:space="preserve">И Т О Г О В Ы Й  П Р О Т О К О Л </t>
  </si>
  <si>
    <t>Регион/ команда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</si>
  <si>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</si>
  <si>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</si>
  <si>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</si>
  <si>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</si>
  <si>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Город,регион</t>
  </si>
  <si>
    <t>Дни работы</t>
  </si>
  <si>
    <t>Оценка</t>
  </si>
  <si>
    <t>ВК</t>
  </si>
  <si>
    <t>С-Петербург</t>
  </si>
  <si>
    <t>Максимов А.В.</t>
  </si>
  <si>
    <t>Вологда</t>
  </si>
  <si>
    <t>Семенов А.Н.</t>
  </si>
  <si>
    <t>Зам. главного судьи</t>
  </si>
  <si>
    <t>Санкт-Петербург</t>
  </si>
  <si>
    <t>Зам.главного секретаря</t>
  </si>
  <si>
    <t>Мартьянов А.В.</t>
  </si>
  <si>
    <t>Аппеляционное жюри</t>
  </si>
  <si>
    <t>Елисеев В.С.</t>
  </si>
  <si>
    <t>Судья информатор</t>
  </si>
  <si>
    <t>Гоголев М.Н.</t>
  </si>
  <si>
    <t>Судья</t>
  </si>
  <si>
    <t>Потапов С.В.</t>
  </si>
  <si>
    <t>Ростовская обл.</t>
  </si>
  <si>
    <t>Копнин В.К.</t>
  </si>
  <si>
    <t>Челябинская область</t>
  </si>
  <si>
    <t>Танаев Ю.М.</t>
  </si>
  <si>
    <t>Ракова Е.В.</t>
  </si>
  <si>
    <t>Вильган А.П.</t>
  </si>
  <si>
    <t>Белгородская обл.</t>
  </si>
  <si>
    <t>Курохтин И.А.</t>
  </si>
  <si>
    <t>Брянская обл.</t>
  </si>
  <si>
    <t>Резонов А.В.</t>
  </si>
  <si>
    <t>Савлова В.И.</t>
  </si>
  <si>
    <t>Ажермачев А.Б.</t>
  </si>
  <si>
    <t>св.63</t>
  </si>
  <si>
    <t>св.85</t>
  </si>
  <si>
    <t>Г.Москва</t>
  </si>
  <si>
    <t>Г.Санкт-Петербург</t>
  </si>
  <si>
    <t>Р. Бурятия</t>
  </si>
  <si>
    <t>Р.Крым</t>
  </si>
  <si>
    <t>Р.Саха(Якутия )</t>
  </si>
  <si>
    <t>ХМАО</t>
  </si>
  <si>
    <t>Гомонов В.Н.</t>
  </si>
  <si>
    <t>ПФ</t>
  </si>
  <si>
    <t>Коломин Дмитрий</t>
  </si>
  <si>
    <t>Каргин Сергей</t>
  </si>
  <si>
    <t xml:space="preserve">Рассадин А. А.Хлебодаров А. Г
Леонов С. Т
</t>
  </si>
  <si>
    <t xml:space="preserve">Рассадин А. А.Каргин Я. Л
Леонов С. Т
</t>
  </si>
  <si>
    <t xml:space="preserve">Смирнов Владимир </t>
  </si>
  <si>
    <t xml:space="preserve">Мартынова Ирина </t>
  </si>
  <si>
    <t>1999  </t>
  </si>
  <si>
    <t>Трофимов М.А</t>
  </si>
  <si>
    <t>Клёпиков Артём</t>
  </si>
  <si>
    <t>Дёмышев Егор</t>
  </si>
  <si>
    <t>Дунаев Дмитрий</t>
  </si>
  <si>
    <t>Иванова Наталья</t>
  </si>
  <si>
    <t>Малков Е.И.</t>
  </si>
  <si>
    <t>СШ"Юность"</t>
  </si>
  <si>
    <t xml:space="preserve">Самочернов Иван </t>
  </si>
  <si>
    <t>Стрекаловских К.С.,Колобов Е.В.</t>
  </si>
  <si>
    <t>СШОР№5</t>
  </si>
  <si>
    <t>Харченко Иван</t>
  </si>
  <si>
    <t>Харченко Никита</t>
  </si>
  <si>
    <t>Вяткина Вера</t>
  </si>
  <si>
    <t>Кудинов Константин</t>
  </si>
  <si>
    <t>Козленко В.Н., Харченко С.М.</t>
  </si>
  <si>
    <t xml:space="preserve">Шаров Максим </t>
  </si>
  <si>
    <t>ДДЮ «Алые Паруса»</t>
  </si>
  <si>
    <t>Ветров В.И.</t>
  </si>
  <si>
    <t>Самарская область</t>
  </si>
  <si>
    <t>Ковалевский А.А.</t>
  </si>
  <si>
    <t xml:space="preserve">Смагулов Нурсултан </t>
  </si>
  <si>
    <t>Катаев И.В., Смагулов Ш.</t>
  </si>
  <si>
    <t>СШОР им.Краевского,ВС РФ</t>
  </si>
  <si>
    <t xml:space="preserve">Дунаев Ян </t>
  </si>
  <si>
    <t xml:space="preserve">Иванов Константин </t>
  </si>
  <si>
    <t>Р.Саха-Якутия</t>
  </si>
  <si>
    <t xml:space="preserve">Васькина Алина </t>
  </si>
  <si>
    <t>Шванев В.Б.</t>
  </si>
  <si>
    <t>СШОР№1 ВС</t>
  </si>
  <si>
    <t xml:space="preserve">Дударев Иван </t>
  </si>
  <si>
    <t xml:space="preserve">Лукьянов Даниэль </t>
  </si>
  <si>
    <t xml:space="preserve">Насонова Виктория </t>
  </si>
  <si>
    <t xml:space="preserve">Новиков Андрей </t>
  </si>
  <si>
    <t xml:space="preserve">Черкашин Дмитрий </t>
  </si>
  <si>
    <t xml:space="preserve">Черкашин Иван </t>
  </si>
  <si>
    <t xml:space="preserve">Шабунин Никита </t>
  </si>
  <si>
    <t xml:space="preserve">Ажермачев Данил </t>
  </si>
  <si>
    <t>Павлов В.Ю., Чепуштанов И.В.</t>
  </si>
  <si>
    <t>Шаров Н.Ф.</t>
  </si>
  <si>
    <t>Чепуштанов И.В.</t>
  </si>
  <si>
    <t>Тимофеев Н.А.</t>
  </si>
  <si>
    <t>Карпов Ф.Н.Овчинников А.А.</t>
  </si>
  <si>
    <t>Елесов Е.Н.,Коршунов С.Д.</t>
  </si>
  <si>
    <t xml:space="preserve">Мажаева Наталия </t>
  </si>
  <si>
    <t xml:space="preserve">Баранов Артем </t>
  </si>
  <si>
    <t xml:space="preserve">Полякова Полина </t>
  </si>
  <si>
    <t>СШ№2</t>
  </si>
  <si>
    <t>Шпартко М.А</t>
  </si>
  <si>
    <t>Барков А.П.</t>
  </si>
  <si>
    <t xml:space="preserve">Барков А.П. Садыков Р.И.
Мартьянов А.В.
</t>
  </si>
  <si>
    <t>Олимп</t>
  </si>
  <si>
    <t>Атлет</t>
  </si>
  <si>
    <t>Чувашская Республика</t>
  </si>
  <si>
    <t>Глинкин Б. Н.</t>
  </si>
  <si>
    <t>Зарилов Илья</t>
  </si>
  <si>
    <t>Кузнецов О.Г.</t>
  </si>
  <si>
    <t>Сарсембаев Ильяс</t>
  </si>
  <si>
    <t>Чайковская Ксения</t>
  </si>
  <si>
    <t>Семёнова Оксана</t>
  </si>
  <si>
    <t>Шишкина Полина</t>
  </si>
  <si>
    <t>Латыпов Владимир</t>
  </si>
  <si>
    <t>Латыпов Е.А.</t>
  </si>
  <si>
    <t>Походяева А.А.Жилин А.В.Анасенко А.В.</t>
  </si>
  <si>
    <t>Заварзин Павел</t>
  </si>
  <si>
    <t>Желтухина Диана</t>
  </si>
  <si>
    <t>Киякин Александр</t>
  </si>
  <si>
    <t>Бурлака Сергей</t>
  </si>
  <si>
    <t>ДЮСШ</t>
  </si>
  <si>
    <t>Голиков В.В.</t>
  </si>
  <si>
    <t>Весовая категория  63 кг</t>
  </si>
  <si>
    <t>Весовая категория  63+ кг</t>
  </si>
  <si>
    <t>Весовая категория  63 кг.</t>
  </si>
  <si>
    <t>Весовая категория  68 кг.</t>
  </si>
  <si>
    <t>Весовая категория  73 кг.</t>
  </si>
  <si>
    <t>Весовая категория  85 кг.</t>
  </si>
  <si>
    <t>Весовая категория  85+ кг.</t>
  </si>
  <si>
    <t>Регламент времени-4 * 3 мин.</t>
  </si>
  <si>
    <t>Весовая категория   63 кг.</t>
  </si>
  <si>
    <t>Весовая категория   68 кг.</t>
  </si>
  <si>
    <t>Весовая категория   73 кг.</t>
  </si>
  <si>
    <t>Весовая категория   85 кг.</t>
  </si>
  <si>
    <t>Г. Москва</t>
  </si>
  <si>
    <t>Динамо</t>
  </si>
  <si>
    <t xml:space="preserve">Комитет по физической культуре и спорту Санкт-Петербурга, </t>
  </si>
  <si>
    <t xml:space="preserve"> Региональная общественная организация «Федерация гиревого спорта Санкт-Петербурга»</t>
  </si>
  <si>
    <t>Семёнов А.Н., ВК, (г.Санкт-Петербург)</t>
  </si>
  <si>
    <t>Максимов А.В., ВК,(г. Вологда)</t>
  </si>
  <si>
    <t>г. Санкт-Петербург, с/к «NOVA ARENA»</t>
  </si>
  <si>
    <t>Алтайский край</t>
  </si>
  <si>
    <t>Щекотов И.Г.</t>
  </si>
  <si>
    <t>Дубровин Д.А.</t>
  </si>
  <si>
    <t>Анасенко А.В.</t>
  </si>
  <si>
    <t>Ращупкин Артём</t>
  </si>
  <si>
    <t>Ливада В.В.</t>
  </si>
  <si>
    <t>Веровский А.А.</t>
  </si>
  <si>
    <t>Фоменко А.А.</t>
  </si>
  <si>
    <t xml:space="preserve">Ливада Валерий </t>
  </si>
  <si>
    <t>Орловская область</t>
  </si>
  <si>
    <t>Головашкин А.В.</t>
  </si>
  <si>
    <t>МБУ ДО ДЮСШ № 7</t>
  </si>
  <si>
    <t>Янголенко Ольга</t>
  </si>
  <si>
    <t>Янголенко Д.В.</t>
  </si>
  <si>
    <t>Полянский В.С.</t>
  </si>
  <si>
    <t>Янголенко Даниил</t>
  </si>
  <si>
    <t>Рябченко А.В.</t>
  </si>
  <si>
    <t xml:space="preserve">Баев Константин </t>
  </si>
  <si>
    <t xml:space="preserve">Шевелёв Дмитрий </t>
  </si>
  <si>
    <t>Дьячков Олег</t>
  </si>
  <si>
    <t>Фомин Федор</t>
  </si>
  <si>
    <t>Лупандин Сергей</t>
  </si>
  <si>
    <t>Меркулин С.В.,</t>
  </si>
  <si>
    <t>Конев А.В.</t>
  </si>
  <si>
    <t>Мамонтов В.В.</t>
  </si>
  <si>
    <t>Самостоятельно</t>
  </si>
  <si>
    <t>Читадзе З.Л.</t>
  </si>
  <si>
    <t>Мамонтов Никита</t>
  </si>
  <si>
    <t>Серебряков Александр</t>
  </si>
  <si>
    <t>Пименова Татьяна</t>
  </si>
  <si>
    <t>Ткачёв Алексей</t>
  </si>
  <si>
    <t>Гомонов В.Н., Афонин С.А.</t>
  </si>
  <si>
    <t>Лукьянчиков Юрий</t>
  </si>
  <si>
    <t>Кузьменков Алексей</t>
  </si>
  <si>
    <t>Анищенко Денис</t>
  </si>
  <si>
    <t>Беляев И.Н.</t>
  </si>
  <si>
    <t>Вологодская область</t>
  </si>
  <si>
    <t>Зайцева Наталия</t>
  </si>
  <si>
    <t>Бенидзе Елизавета</t>
  </si>
  <si>
    <t>Бенидзе Спартак</t>
  </si>
  <si>
    <t>Шемякин О.Л.</t>
  </si>
  <si>
    <t>Огарев В.Я.</t>
  </si>
  <si>
    <t xml:space="preserve">Турищев Дмитрий </t>
  </si>
  <si>
    <t xml:space="preserve">Алексеева Елена </t>
  </si>
  <si>
    <t xml:space="preserve">Сергеева Юлия </t>
  </si>
  <si>
    <t>Баранов Егор</t>
  </si>
  <si>
    <t>Турищев Д.В.</t>
  </si>
  <si>
    <t>ЗМС</t>
  </si>
  <si>
    <t xml:space="preserve">Бенидзе Джони </t>
  </si>
  <si>
    <t xml:space="preserve">Васильева Александра </t>
  </si>
  <si>
    <t xml:space="preserve">Хвостов Александр </t>
  </si>
  <si>
    <t>Кириллов С.А., Огарев В.Я.</t>
  </si>
  <si>
    <t>Кириллов С.А.</t>
  </si>
  <si>
    <t xml:space="preserve">Брюханов Константин </t>
  </si>
  <si>
    <t>Хвостов А.В.</t>
  </si>
  <si>
    <t xml:space="preserve">Щербина Джанита </t>
  </si>
  <si>
    <t xml:space="preserve">Ананин Дмитрий </t>
  </si>
  <si>
    <t xml:space="preserve">Костин Александр </t>
  </si>
  <si>
    <t xml:space="preserve">Лазарева Анастасия </t>
  </si>
  <si>
    <t xml:space="preserve">Петров В.М.,
Катаев И.В.
</t>
  </si>
  <si>
    <t xml:space="preserve">Попенков Виталий </t>
  </si>
  <si>
    <t xml:space="preserve">Кулик Елена </t>
  </si>
  <si>
    <t xml:space="preserve">Кухарева Мария </t>
  </si>
  <si>
    <t xml:space="preserve">Чуев Павел </t>
  </si>
  <si>
    <t xml:space="preserve">Сагандыков Асет </t>
  </si>
  <si>
    <t xml:space="preserve">Марков Иван </t>
  </si>
  <si>
    <t xml:space="preserve">Брюханов Даниил </t>
  </si>
  <si>
    <t xml:space="preserve">Петров Сергей </t>
  </si>
  <si>
    <t xml:space="preserve">Горбунов Андрей </t>
  </si>
  <si>
    <t xml:space="preserve">Ромась Дарья </t>
  </si>
  <si>
    <t xml:space="preserve">Бокач Елизавета </t>
  </si>
  <si>
    <t xml:space="preserve">Раковицкий Вячеслав </t>
  </si>
  <si>
    <t>Васильев Д.Ю.</t>
  </si>
  <si>
    <t>Мащенко О.В.</t>
  </si>
  <si>
    <t xml:space="preserve">Семенов А.
Марков И.
</t>
  </si>
  <si>
    <t>Семенов М.М.</t>
  </si>
  <si>
    <t xml:space="preserve">Виноградов М.
Марков И.
</t>
  </si>
  <si>
    <t>Виноградов М.</t>
  </si>
  <si>
    <t>Бирюков С.Н.</t>
  </si>
  <si>
    <t>Смирнов А.</t>
  </si>
  <si>
    <t xml:space="preserve">Хамидов Фахриддин </t>
  </si>
  <si>
    <t xml:space="preserve">Гаджимутелимов Гаджимирза </t>
  </si>
  <si>
    <t xml:space="preserve">Кадыков Павел </t>
  </si>
  <si>
    <t xml:space="preserve">Сулейманов Мовсар </t>
  </si>
  <si>
    <t xml:space="preserve">Береза Егор </t>
  </si>
  <si>
    <t xml:space="preserve">Липовцев Артем </t>
  </si>
  <si>
    <t xml:space="preserve">Чирков Леонид </t>
  </si>
  <si>
    <t xml:space="preserve">Гуров Владимир </t>
  </si>
  <si>
    <t xml:space="preserve">Барбакова Александра </t>
  </si>
  <si>
    <t xml:space="preserve">Барбакова Наталья </t>
  </si>
  <si>
    <t xml:space="preserve">Леонидова Ксения </t>
  </si>
  <si>
    <t>СШ «Маршал»</t>
  </si>
  <si>
    <t>Барбакова Н.А.</t>
  </si>
  <si>
    <t>Трофимов М.А. Новиков И.В.</t>
  </si>
  <si>
    <t>Пянко И.А.</t>
  </si>
  <si>
    <t>Гуров В.А.</t>
  </si>
  <si>
    <t>Матвеева Елена</t>
  </si>
  <si>
    <t>Филимонова Карина</t>
  </si>
  <si>
    <t>Новосёлов Андрей</t>
  </si>
  <si>
    <t>Алцыбеев Никита</t>
  </si>
  <si>
    <t>Кашин Кирилл</t>
  </si>
  <si>
    <t>Медведев Максим</t>
  </si>
  <si>
    <t>Перминов Максим</t>
  </si>
  <si>
    <t>Вахонин Егор</t>
  </si>
  <si>
    <t xml:space="preserve">Мащенко Олег </t>
  </si>
  <si>
    <t>Филиппов Максим</t>
  </si>
  <si>
    <t xml:space="preserve">Фирса Анна </t>
  </si>
  <si>
    <t xml:space="preserve">Орленко Анастасия </t>
  </si>
  <si>
    <t>Круглова Виктория</t>
  </si>
  <si>
    <t>Мащенко В.</t>
  </si>
  <si>
    <t>Кутепов Н.И.</t>
  </si>
  <si>
    <t>Кацюба А.И.</t>
  </si>
  <si>
    <t>Труш А.В.</t>
  </si>
  <si>
    <t xml:space="preserve">Топоров Александр </t>
  </si>
  <si>
    <t xml:space="preserve">Варлаков Николай </t>
  </si>
  <si>
    <t xml:space="preserve">Баландин Андрей </t>
  </si>
  <si>
    <t>Стрекаловских С.К.</t>
  </si>
  <si>
    <t xml:space="preserve">Банников А.И.,
Квашнин М.А.
</t>
  </si>
  <si>
    <t xml:space="preserve">Рысник Сергей </t>
  </si>
  <si>
    <t xml:space="preserve">Литвинов Дмитрий </t>
  </si>
  <si>
    <t xml:space="preserve">Ретунская Лина </t>
  </si>
  <si>
    <t xml:space="preserve">Донских Александр </t>
  </si>
  <si>
    <t>Стаханов Валентин</t>
  </si>
  <si>
    <t>Николаев Алексей</t>
  </si>
  <si>
    <t>Ильясов Какен</t>
  </si>
  <si>
    <t xml:space="preserve">Елисеев В.С.,
Переверзев Н.И.
</t>
  </si>
  <si>
    <t>СШ №1 им Л.Д.Ковалевского</t>
  </si>
  <si>
    <t xml:space="preserve">Камардин Максим </t>
  </si>
  <si>
    <t xml:space="preserve">Зусупов Тимур </t>
  </si>
  <si>
    <t xml:space="preserve">Кожеватова Анна </t>
  </si>
  <si>
    <t xml:space="preserve">Берест Александра </t>
  </si>
  <si>
    <t>Пуякин А.П.</t>
  </si>
  <si>
    <t>МедведевА.А</t>
  </si>
  <si>
    <t>Павлов С.П.,Баранов В.В.</t>
  </si>
  <si>
    <t>Недорезов Василий</t>
  </si>
  <si>
    <t xml:space="preserve">Любимский Сергей </t>
  </si>
  <si>
    <t xml:space="preserve">Рассадин Андрей </t>
  </si>
  <si>
    <t>Кутенкова Анастасия</t>
  </si>
  <si>
    <t xml:space="preserve">Любимский С. А. Рассадин А. А
Леонов С. Т
</t>
  </si>
  <si>
    <t xml:space="preserve">Ташланов И. С. Блохин И. А
Леонов С. Т
</t>
  </si>
  <si>
    <t>Леонов С. Т. Руднев С. Л</t>
  </si>
  <si>
    <t>Рассадин А. А. Леонов С. Т</t>
  </si>
  <si>
    <t xml:space="preserve">Лугинов Руслан </t>
  </si>
  <si>
    <t xml:space="preserve">Оленов Владимир </t>
  </si>
  <si>
    <t xml:space="preserve">Оконешников Сандал </t>
  </si>
  <si>
    <t xml:space="preserve">Горлов Николай </t>
  </si>
  <si>
    <t xml:space="preserve">Саркисян Роман </t>
  </si>
  <si>
    <t xml:space="preserve">Денисов Антон </t>
  </si>
  <si>
    <t xml:space="preserve">Карасев Павел </t>
  </si>
  <si>
    <t xml:space="preserve">Сеченов Виктор </t>
  </si>
  <si>
    <t xml:space="preserve">Климов Юрий </t>
  </si>
  <si>
    <t xml:space="preserve">Балабанов Сергей </t>
  </si>
  <si>
    <t>Ливада Н.В.</t>
  </si>
  <si>
    <t xml:space="preserve">Абдуллин Р.Р.
Балабанов С.А.
</t>
  </si>
  <si>
    <t xml:space="preserve">Добровольский А.С.
Фоменко А.А.
</t>
  </si>
  <si>
    <t>Морозов И.В.</t>
  </si>
  <si>
    <t xml:space="preserve">Пастухов И.В.
Добровольсий А.С.
</t>
  </si>
  <si>
    <t>Ванин Виктор</t>
  </si>
  <si>
    <t>Хвостов А.В.,Шматов И.Б.</t>
  </si>
  <si>
    <t>Щербин О.В.</t>
  </si>
  <si>
    <t xml:space="preserve">Балдин Александр </t>
  </si>
  <si>
    <t>Юрастов Станислав</t>
  </si>
  <si>
    <t xml:space="preserve">Павлов Валерий </t>
  </si>
  <si>
    <t xml:space="preserve">Сидорко Виталий </t>
  </si>
  <si>
    <t xml:space="preserve">Полянский В.С.
Ажермачев А.Б.
</t>
  </si>
  <si>
    <t xml:space="preserve">Ташланов Илья </t>
  </si>
  <si>
    <t xml:space="preserve">Степанов Сергей </t>
  </si>
  <si>
    <t xml:space="preserve">Степанова Оксана </t>
  </si>
  <si>
    <t xml:space="preserve">Селиверстов Семен </t>
  </si>
  <si>
    <t>Денисов И.Н.</t>
  </si>
  <si>
    <t>Нестеренко Д.В. Ташланов И.С.</t>
  </si>
  <si>
    <t xml:space="preserve">Беляев Иван </t>
  </si>
  <si>
    <t xml:space="preserve">Жбанов Алексей </t>
  </si>
  <si>
    <t xml:space="preserve">Рябков Алексей </t>
  </si>
  <si>
    <t xml:space="preserve">Островская Надежда </t>
  </si>
  <si>
    <t>Шпартко М.А., Власов А.П</t>
  </si>
  <si>
    <t>Барков А.П</t>
  </si>
  <si>
    <t>Шпартко М.А., Бакум К.Е</t>
  </si>
  <si>
    <t>Егоров Валентин</t>
  </si>
  <si>
    <t>Гаврилова Виктория</t>
  </si>
  <si>
    <t>Верховцева Екатерина</t>
  </si>
  <si>
    <t>Давыдов Денис</t>
  </si>
  <si>
    <t>Хренова Любовь</t>
  </si>
  <si>
    <t>Шалимов Евгений</t>
  </si>
  <si>
    <t>Р.Удмуртия</t>
  </si>
  <si>
    <t>Боян Станкович</t>
  </si>
  <si>
    <t>Меметов Энвер</t>
  </si>
  <si>
    <t>Чуб-Швец София</t>
  </si>
  <si>
    <t>Эмирасанов Э.К.</t>
  </si>
  <si>
    <t>Эмирасанов Э.К., Анасенко А.В.</t>
  </si>
  <si>
    <t>Р.Калмыкия</t>
  </si>
  <si>
    <t>Укуричев Григорий</t>
  </si>
  <si>
    <t xml:space="preserve">Псковская область </t>
  </si>
  <si>
    <t xml:space="preserve">Рехтик Александр </t>
  </si>
  <si>
    <t xml:space="preserve">Кахаев Алексей </t>
  </si>
  <si>
    <t>Лапшин Н.С.</t>
  </si>
  <si>
    <t xml:space="preserve">Лапшин Н.С.
Гугин А.В.
</t>
  </si>
  <si>
    <t>Новосибирская область</t>
  </si>
  <si>
    <t>Бутенко Игорь</t>
  </si>
  <si>
    <t>Бородынкин Олег</t>
  </si>
  <si>
    <t>Петухов Александр</t>
  </si>
  <si>
    <t>Шевелёв Дмитрий</t>
  </si>
  <si>
    <t>Бутенко А.А.</t>
  </si>
  <si>
    <t xml:space="preserve">Баер П.А.
Баев А.Е.
</t>
  </si>
  <si>
    <t>Новгородская область</t>
  </si>
  <si>
    <t>Трофимов С.Н.</t>
  </si>
  <si>
    <t xml:space="preserve">Олехнович Олег </t>
  </si>
  <si>
    <t xml:space="preserve">Чегорев Александр </t>
  </si>
  <si>
    <t xml:space="preserve">Воробьев Олег </t>
  </si>
  <si>
    <t>Липецкая область</t>
  </si>
  <si>
    <t>Новиков И.В.</t>
  </si>
  <si>
    <t>Кравцов Андрей</t>
  </si>
  <si>
    <t>Забайкальский край</t>
  </si>
  <si>
    <t>Руднев С.А.</t>
  </si>
  <si>
    <t>Иванов Евгений</t>
  </si>
  <si>
    <t>Калининградская область</t>
  </si>
  <si>
    <t>Панов Александр</t>
  </si>
  <si>
    <t xml:space="preserve">Иванов Евгений </t>
  </si>
  <si>
    <t xml:space="preserve">Иванова Алиса </t>
  </si>
  <si>
    <t xml:space="preserve">Ходунова Ирина </t>
  </si>
  <si>
    <t xml:space="preserve">Чалая Мария </t>
  </si>
  <si>
    <t>АК Радуга</t>
  </si>
  <si>
    <t>Суворов Александр</t>
  </si>
  <si>
    <t>Жмаев А.С., Мастин А.Ю.</t>
  </si>
  <si>
    <t>ТР</t>
  </si>
  <si>
    <t>Битюков Иван</t>
  </si>
  <si>
    <t>Бобров Владимир</t>
  </si>
  <si>
    <t>Толстов С.Б., Бакум К.Е</t>
  </si>
  <si>
    <t>Лесников П.Я., Бакум К.Е.</t>
  </si>
  <si>
    <t>Ленинградская область</t>
  </si>
  <si>
    <t xml:space="preserve">Малиновский Семен </t>
  </si>
  <si>
    <t>Виноградов М.Е.</t>
  </si>
  <si>
    <t xml:space="preserve">Терехов Артур </t>
  </si>
  <si>
    <t xml:space="preserve">Гнездилов Роман </t>
  </si>
  <si>
    <t xml:space="preserve">Мещеряков Сергей </t>
  </si>
  <si>
    <t>Курская область</t>
  </si>
  <si>
    <t>Мещеряков С.С.</t>
  </si>
  <si>
    <t xml:space="preserve">Калюбаев В.Н.
Алфёрова В.Я.
</t>
  </si>
  <si>
    <t>Анасенко Антон</t>
  </si>
  <si>
    <t>Аитов Радик</t>
  </si>
  <si>
    <t>Походяева Александра</t>
  </si>
  <si>
    <t>Жилин А.В.,Козленко В.Н.</t>
  </si>
  <si>
    <t>Рябков А.И.</t>
  </si>
  <si>
    <t>Жилин А.В.</t>
  </si>
  <si>
    <t xml:space="preserve">Волдаев Александр </t>
  </si>
  <si>
    <t xml:space="preserve">Лелеков Антон </t>
  </si>
  <si>
    <t xml:space="preserve">Николаев Аркадий </t>
  </si>
  <si>
    <t xml:space="preserve">Кокшаров Сергей </t>
  </si>
  <si>
    <t xml:space="preserve">Шендо Никита  </t>
  </si>
  <si>
    <t xml:space="preserve">Козмеренко Диана </t>
  </si>
  <si>
    <t>Сумцова Татьяна</t>
  </si>
  <si>
    <t>Блынду Надежда</t>
  </si>
  <si>
    <t xml:space="preserve">Прошкина Анна </t>
  </si>
  <si>
    <t>Красноярский край</t>
  </si>
  <si>
    <t>Блынду А.С.</t>
  </si>
  <si>
    <t>Жернаков Д.В.</t>
  </si>
  <si>
    <t>Николаев Р.А.</t>
  </si>
  <si>
    <t>Лазаренко В.Н.</t>
  </si>
  <si>
    <t xml:space="preserve">Квашнин Михаил </t>
  </si>
  <si>
    <t xml:space="preserve">Нургалиев Родион </t>
  </si>
  <si>
    <t xml:space="preserve">Дедюхина Ксения </t>
  </si>
  <si>
    <t xml:space="preserve">Хвостов А.В.
Чагаев А. Е.
</t>
  </si>
  <si>
    <t>Чагаев А. Е.</t>
  </si>
  <si>
    <t>Дедюхин И. В.</t>
  </si>
  <si>
    <t>Свердловская область</t>
  </si>
  <si>
    <t>СК "Спутник"</t>
  </si>
  <si>
    <t>18- 21 сентября 2020 года</t>
  </si>
  <si>
    <t>Чемпионат  России среди мужчин  и женщин  по гиревому спорту</t>
  </si>
  <si>
    <t>Чемпионат России среди мужчин и женщин по гиревому спорту</t>
  </si>
  <si>
    <t>Список судей на чемпионате России среди мужчин и женщин по гиревому спорту 2020 года</t>
  </si>
  <si>
    <t>Толчок по длинному циклу(женщины)</t>
  </si>
  <si>
    <t>Толчок по длинному циклу</t>
  </si>
  <si>
    <t>Астраханская область</t>
  </si>
  <si>
    <t>Шилихина Дарья</t>
  </si>
  <si>
    <t>Молчанов Дианисий</t>
  </si>
  <si>
    <t>Гомонов В.Н.,Курохтин И.А.</t>
  </si>
  <si>
    <t>Балашов Максим</t>
  </si>
  <si>
    <t>Ивановская область</t>
  </si>
  <si>
    <t xml:space="preserve">Сергеев Алексей </t>
  </si>
  <si>
    <t>МС+</t>
  </si>
  <si>
    <t>Сатлыкова Эльвира</t>
  </si>
  <si>
    <t>Жилин А.В.,Толстоа С.Б.</t>
  </si>
  <si>
    <t>КОМАНДА :Брянская область</t>
  </si>
  <si>
    <t>КОМАНДА : Ростовская область</t>
  </si>
  <si>
    <t>КОМАНДА : Томская область</t>
  </si>
  <si>
    <t>Едакин Николай</t>
  </si>
  <si>
    <t>Кемеровская область</t>
  </si>
  <si>
    <t>Белошапкин Максим</t>
  </si>
  <si>
    <t>Поздняковский С.М.</t>
  </si>
  <si>
    <t>Петровичев Дмитрий</t>
  </si>
  <si>
    <t>Р.Татарстан</t>
  </si>
  <si>
    <t>Шакиров Ж.В.</t>
  </si>
  <si>
    <t>Антипов Александр</t>
  </si>
  <si>
    <t>Абдуллин Р.Р.</t>
  </si>
  <si>
    <t>Макаров Алексей</t>
  </si>
  <si>
    <t>Марков И.Э.</t>
  </si>
  <si>
    <t>Булатов Павел</t>
  </si>
  <si>
    <t>Опшин В.Г.</t>
  </si>
  <si>
    <t>Башаров Нурислам</t>
  </si>
  <si>
    <t>Фёдоров ,В.Н</t>
  </si>
  <si>
    <t>Енедеров Дмитрий</t>
  </si>
  <si>
    <t>Калужская область+Липецкая область</t>
  </si>
  <si>
    <t>КОМАНДА :Белгородская область</t>
  </si>
  <si>
    <t>КОМАНДА : Омская область</t>
  </si>
  <si>
    <t>Черкашин Иван</t>
  </si>
  <si>
    <t>КОМАНДА: г, Санкт-Петербург</t>
  </si>
  <si>
    <t>Шупило Андрей</t>
  </si>
  <si>
    <t xml:space="preserve">Власов Александр </t>
  </si>
  <si>
    <t>Чокан Петр</t>
  </si>
  <si>
    <t>Мухитов Андрей</t>
  </si>
  <si>
    <t xml:space="preserve">Проничев Сергей </t>
  </si>
  <si>
    <t>Кичимаев Николай</t>
  </si>
  <si>
    <t>Литвинко Валерий</t>
  </si>
  <si>
    <t xml:space="preserve">Рачинский Александр </t>
  </si>
  <si>
    <t>Рысник Сергей</t>
  </si>
  <si>
    <t>Павлов Валерий</t>
  </si>
  <si>
    <t>Дударев Иван</t>
  </si>
  <si>
    <t>Кирюхин Сергей</t>
  </si>
  <si>
    <t>КОМАНДА : Новосибирская  область</t>
  </si>
  <si>
    <t xml:space="preserve">    </t>
  </si>
  <si>
    <t>Войнов А.Б.,,Алтухов Д.В.,Мартьянов А.В</t>
  </si>
  <si>
    <t>55.02</t>
  </si>
  <si>
    <t>58.82</t>
  </si>
  <si>
    <t>Женщины (рывок)</t>
  </si>
  <si>
    <t>Мужчины (длинный цикл)</t>
  </si>
  <si>
    <t>Мужчины ( двоеборье)</t>
  </si>
  <si>
    <t>Женщины  (дл.цикл)</t>
  </si>
  <si>
    <t>Новосиборская область</t>
  </si>
  <si>
    <t>Р. Бурятия+ Челябинская область</t>
  </si>
  <si>
    <t>72.95</t>
  </si>
  <si>
    <t>Новосибирская область+Алтайский край</t>
  </si>
  <si>
    <t>Бабушкин М.Б., Егоров В.В.</t>
  </si>
  <si>
    <t xml:space="preserve">Плотников Вячеслав </t>
  </si>
  <si>
    <t>Потапов О.Ю, Симушин А.М.</t>
  </si>
  <si>
    <t>Псковская область</t>
  </si>
  <si>
    <t xml:space="preserve">Попок Константин </t>
  </si>
  <si>
    <t>Г.Санкт-Петербург-Омская область</t>
  </si>
  <si>
    <t>ВС РФ</t>
  </si>
  <si>
    <t>Максимов А.В., ВК( (г. Вологда)</t>
  </si>
  <si>
    <t xml:space="preserve"> Зам. главного судьи                                                            Елисеев В.С ., ВК,(г.Омск)</t>
  </si>
  <si>
    <t>Зам. главного секретаря                                                        Козленко В.Н.,ВК.(г.Омск)</t>
  </si>
  <si>
    <t>Баранов А.В.</t>
  </si>
  <si>
    <t>Оренбургскаяя область</t>
  </si>
  <si>
    <t>Сергеев С.В,</t>
  </si>
  <si>
    <t>Рогоза А.А.</t>
  </si>
  <si>
    <t>Дубровин Д.А</t>
  </si>
  <si>
    <t>Шаров П.В.</t>
  </si>
  <si>
    <t>Гришаев Н.В.</t>
  </si>
  <si>
    <t>Солодов И.П.</t>
  </si>
  <si>
    <t>Епанчин В.А.</t>
  </si>
  <si>
    <t>Леонов С.Т.</t>
  </si>
  <si>
    <t>Р.Бурятия</t>
  </si>
  <si>
    <t>Леонов С.Н.</t>
  </si>
  <si>
    <t>Балагуров С.Н.</t>
  </si>
  <si>
    <t>Филимонов М.О.</t>
  </si>
  <si>
    <t>Дьячковский В.Н</t>
  </si>
  <si>
    <t>Р.Саха(Якутия)</t>
  </si>
  <si>
    <t>Сорокин Н.Н.</t>
  </si>
  <si>
    <t>Колесниченко Н.А.</t>
  </si>
  <si>
    <t>Частихин А.А.</t>
  </si>
  <si>
    <t>Карипов В.В.</t>
  </si>
  <si>
    <t>Малахова О.Ю.</t>
  </si>
  <si>
    <t>Нестеренко Д.В.</t>
  </si>
  <si>
    <t>Челябинкая область</t>
  </si>
  <si>
    <t>Симушин А.М.</t>
  </si>
  <si>
    <t>Койше К.К</t>
  </si>
  <si>
    <t>Мокиевский Б.Н.</t>
  </si>
  <si>
    <t>РК</t>
  </si>
  <si>
    <t>Шванёв В.Б.</t>
  </si>
  <si>
    <t>Соловьёв В.Л.</t>
  </si>
  <si>
    <t xml:space="preserve">Павлов А.С  </t>
  </si>
  <si>
    <t>Чувашская республика</t>
  </si>
  <si>
    <t>Зайнулин Р.З.</t>
  </si>
  <si>
    <t>Романов Р.А.</t>
  </si>
  <si>
    <t>Смирнов В.</t>
  </si>
  <si>
    <t>Мартынова И.</t>
  </si>
  <si>
    <t>Алфёрова В.Я.</t>
  </si>
  <si>
    <t>Соболев Н.В.</t>
  </si>
  <si>
    <t>Петков А.В.</t>
  </si>
  <si>
    <t>Александрова Н.И.</t>
  </si>
  <si>
    <t>18-21 сентября</t>
  </si>
  <si>
    <t>"отлично "</t>
  </si>
  <si>
    <t>Толчок по длинному циклу (мужчины)</t>
  </si>
  <si>
    <t>Снят врачом</t>
  </si>
  <si>
    <t>10з</t>
  </si>
  <si>
    <t>"хорошо"</t>
  </si>
  <si>
    <t>37-38</t>
  </si>
  <si>
    <t>39-40</t>
  </si>
  <si>
    <t>43-45</t>
  </si>
  <si>
    <t>ЕКП № 4878</t>
  </si>
  <si>
    <t>Показан результат, превышающий рекорд России в рывке,Дедюхина Ксения  (Свердловская область)-206 подъёмов</t>
  </si>
  <si>
    <t>МСМК+</t>
  </si>
  <si>
    <t>Показан результат, превышающий рекорд России в толчке по длинному циклу,Барбакова Александра  (Калужская область)-59 подъёмов</t>
  </si>
  <si>
    <t>Показан результат, превышающий рекорд России в толчке по длинному циклу Мартынова Ирина  (Калужская область)-75 подъёмов</t>
  </si>
  <si>
    <t>КМС+</t>
  </si>
  <si>
    <t>Показан результат, превышающий рекорд России в рывке Хвостов Александр  (Г.Санкт-Петербург)-186 подъёмов</t>
  </si>
  <si>
    <t>Показан результат, превышающий рекорд России в сумме двоеборья Хвостов Александр  (Г.Санкт-Петербург)-233 очка</t>
  </si>
  <si>
    <t>Показан результат, превышающий рекорд России в толчке Сулейманов Мовсар   (Калужская область)-155 подъёмов</t>
  </si>
  <si>
    <t>Показан результат, превышающий рекорд России в сумме двоеборья  Сулейманов Мовсар  (Калужская область)-235 очков</t>
  </si>
  <si>
    <t>Показан результат, превышающий рекорд России в рывке Баев Константин  (Алтайский край)-200 подъёмов</t>
  </si>
  <si>
    <t>Показан результат, превышающий рекорд России в рывке Квашнин Михаил   (Свердловская область)-209 подъёмов</t>
  </si>
  <si>
    <t>л</t>
  </si>
  <si>
    <t>Баер П.А.
Баев А.Е.</t>
  </si>
  <si>
    <t>Никифоров А.В Кириллов С.А</t>
  </si>
  <si>
    <t>Сушков Владислав</t>
  </si>
  <si>
    <t xml:space="preserve">Вильган А.П.,
Ермаков К.И.
</t>
  </si>
  <si>
    <t xml:space="preserve">Меркулин С.В.,
Вильган А.П.
</t>
  </si>
  <si>
    <t>Власов А.П.</t>
  </si>
  <si>
    <t>Анасенко А.В</t>
  </si>
  <si>
    <t>Рекорд России</t>
  </si>
  <si>
    <t xml:space="preserve"> Зам. главного судьи             Елисеев В.С ., ВК,(г.Омск)</t>
  </si>
  <si>
    <t xml:space="preserve"> Зам. главного судьи                     Елисеев В.С ., ВК,(г.Омск)</t>
  </si>
  <si>
    <t>Зам. главного секретаря                         Козленко В.Н.,ВК.(г.Омск)</t>
  </si>
  <si>
    <t xml:space="preserve"> Зам. главного судьи                   Елисеев В.С ., ВК,(г.Омск)</t>
  </si>
  <si>
    <t>Зам. главного секретаря                Козленко В.Н.,ВК.(г.Омск)</t>
  </si>
  <si>
    <t xml:space="preserve"> Зам. главного судьи                Елисеев В.С ., ВК,(г.Омск)</t>
  </si>
  <si>
    <t>Зам. главного секретаря                   Козленко В.Н.,ВК.(г.Омск)</t>
  </si>
  <si>
    <t xml:space="preserve"> Зам. главного судьи            Елисеев В.С ., ВК,(г.Омск)</t>
  </si>
  <si>
    <t>Зам. главного секретаря                       Козленко В.Н.,ВК.(г.Омск)</t>
  </si>
  <si>
    <t xml:space="preserve"> Зам. главного судьи                 Елисеев В.С ., ВК,(г.Омск)</t>
  </si>
  <si>
    <t>Зам. главного секретаря              Козленко В.Н.,ВК.(г.Омск)</t>
  </si>
  <si>
    <t xml:space="preserve"> Зам. главного судьи                         Елисеев В.С ., ВК,(г.Омск)</t>
  </si>
  <si>
    <t>Зам. главного секретаря               Козленко В.Н.,ВК.(г.Омск)</t>
  </si>
  <si>
    <t>Зам. главного секретаря            Козленко В.Н.,ВК.(г.Омск)</t>
  </si>
  <si>
    <t>Показан результат, превышающий рекорд России в толчке по длинному циклу Давыдов Денис  (Ярославская область)-92 подъёма</t>
  </si>
  <si>
    <t>Зам. главного секретаря             Козленко В.Н.,ВК.(г.Омск)</t>
  </si>
  <si>
    <t>Зам. главного секретаря                  Козленко В.Н.,ВК.(г.Омск)</t>
  </si>
  <si>
    <t xml:space="preserve"> Зам. главного судьи                       Елисеев В.С ., ВК,(г.Омск)</t>
  </si>
  <si>
    <t xml:space="preserve"> Зам. главного судьи                             Елисеев В.С ., ВК,(г.Омск)</t>
  </si>
  <si>
    <t>Зам. главного секретаря                                Козленко В.Н.,ВК.(г.Омск)</t>
  </si>
  <si>
    <t xml:space="preserve"> Зам. главного судьи              Елисеев В.С ., ВК,(г.Омск)</t>
  </si>
  <si>
    <t xml:space="preserve"> Зам. главного судьи                        Елисеев В.С ., ВК,(г.Омск)</t>
  </si>
  <si>
    <t>Женихов Ю.Г.</t>
  </si>
  <si>
    <t>Елькин Ю.Г.</t>
  </si>
</sst>
</file>

<file path=xl/styles.xml><?xml version="1.0" encoding="utf-8"?>
<styleSheet xmlns="http://schemas.openxmlformats.org/spreadsheetml/2006/main">
  <numFmts count="1">
    <numFmt numFmtId="164" formatCode="0.0"/>
  </numFmts>
  <fonts count="42">
    <font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charset val="204"/>
    </font>
    <font>
      <sz val="10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name val="Arial Cyr"/>
      <charset val="204"/>
    </font>
    <font>
      <b/>
      <sz val="10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indexed="8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rgb="FFFF0000"/>
      <name val="Arial"/>
      <family val="2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9"/>
      <name val="Arial Cyr"/>
      <family val="2"/>
      <charset val="204"/>
    </font>
    <font>
      <sz val="11"/>
      <name val="Arial Cyr"/>
      <charset val="204"/>
    </font>
    <font>
      <b/>
      <i/>
      <sz val="8"/>
      <name val="Arial Cyr"/>
      <family val="2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10"/>
      <color theme="1"/>
      <name val="Arial Cyr"/>
      <family val="2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" fillId="0" borderId="0"/>
  </cellStyleXfs>
  <cellXfs count="650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2" borderId="6" xfId="0" applyFont="1" applyFill="1" applyBorder="1" applyAlignment="1">
      <alignment horizontal="center"/>
    </xf>
    <xf numFmtId="0" fontId="11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2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2" fontId="11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/>
    </xf>
    <xf numFmtId="0" fontId="0" fillId="0" borderId="0" xfId="0" applyFont="1" applyAlignment="1">
      <alignment vertical="center"/>
    </xf>
    <xf numFmtId="0" fontId="10" fillId="0" borderId="13" xfId="0" applyFont="1" applyBorder="1" applyAlignment="1"/>
    <xf numFmtId="0" fontId="0" fillId="0" borderId="0" xfId="0" applyFont="1" applyAlignment="1"/>
    <xf numFmtId="0" fontId="0" fillId="0" borderId="0" xfId="0" applyAlignment="1"/>
    <xf numFmtId="0" fontId="0" fillId="0" borderId="0" xfId="0" applyFont="1" applyBorder="1" applyAlignment="1"/>
    <xf numFmtId="0" fontId="0" fillId="0" borderId="0" xfId="0" applyFill="1" applyBorder="1" applyAlignment="1"/>
    <xf numFmtId="0" fontId="13" fillId="2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2" fontId="0" fillId="0" borderId="6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/>
    <xf numFmtId="0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2" fontId="0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8" fillId="2" borderId="0" xfId="0" applyFont="1" applyFill="1" applyBorder="1" applyAlignment="1">
      <alignment horizontal="left"/>
    </xf>
    <xf numFmtId="0" fontId="4" fillId="0" borderId="0" xfId="0" applyFont="1" applyBorder="1" applyAlignment="1"/>
    <xf numFmtId="0" fontId="4" fillId="0" borderId="4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1" fillId="0" borderId="0" xfId="0" applyFont="1"/>
    <xf numFmtId="0" fontId="11" fillId="0" borderId="2" xfId="0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0" fillId="3" borderId="6" xfId="2" applyFont="1" applyFill="1" applyBorder="1" applyAlignment="1">
      <alignment horizontal="center"/>
    </xf>
    <xf numFmtId="0" fontId="10" fillId="3" borderId="26" xfId="2" applyFont="1" applyFill="1" applyBorder="1" applyAlignment="1">
      <alignment horizontal="center"/>
    </xf>
    <xf numFmtId="0" fontId="11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3" borderId="0" xfId="2" applyFont="1" applyFill="1" applyBorder="1" applyAlignment="1"/>
    <xf numFmtId="0" fontId="10" fillId="0" borderId="0" xfId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2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0" xfId="1" applyFont="1" applyBorder="1" applyAlignment="1">
      <alignment horizontal="left"/>
    </xf>
    <xf numFmtId="0" fontId="22" fillId="0" borderId="0" xfId="0" applyFont="1" applyBorder="1"/>
    <xf numFmtId="164" fontId="0" fillId="0" borderId="0" xfId="0" applyNumberFormat="1" applyFont="1"/>
    <xf numFmtId="0" fontId="10" fillId="0" borderId="2" xfId="0" applyFont="1" applyBorder="1" applyAlignment="1">
      <alignment horizontal="center" vertical="center"/>
    </xf>
    <xf numFmtId="0" fontId="10" fillId="3" borderId="6" xfId="2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23" fillId="0" borderId="0" xfId="0" applyFont="1" applyAlignment="1"/>
    <xf numFmtId="0" fontId="0" fillId="0" borderId="0" xfId="0" applyBorder="1"/>
    <xf numFmtId="0" fontId="0" fillId="0" borderId="1" xfId="0" applyFont="1" applyBorder="1"/>
    <xf numFmtId="0" fontId="0" fillId="0" borderId="16" xfId="0" applyFont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15" fillId="2" borderId="6" xfId="0" applyFont="1" applyFill="1" applyBorder="1" applyAlignment="1">
      <alignment horizontal="center"/>
    </xf>
    <xf numFmtId="0" fontId="15" fillId="0" borderId="30" xfId="0" applyFont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 shrinkToFit="1"/>
    </xf>
    <xf numFmtId="0" fontId="0" fillId="0" borderId="30" xfId="0" applyBorder="1" applyAlignment="1">
      <alignment horizontal="left" vertical="center"/>
    </xf>
    <xf numFmtId="0" fontId="2" fillId="0" borderId="34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0" fillId="0" borderId="36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5" xfId="0" applyFont="1" applyBorder="1"/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14" fillId="0" borderId="14" xfId="0" applyFont="1" applyBorder="1" applyAlignment="1">
      <alignment wrapText="1"/>
    </xf>
    <xf numFmtId="0" fontId="0" fillId="0" borderId="5" xfId="0" applyFont="1" applyBorder="1" applyAlignment="1"/>
    <xf numFmtId="0" fontId="10" fillId="3" borderId="15" xfId="2" applyFont="1" applyFill="1" applyBorder="1" applyAlignment="1"/>
    <xf numFmtId="0" fontId="0" fillId="0" borderId="14" xfId="0" applyBorder="1" applyAlignment="1"/>
    <xf numFmtId="0" fontId="25" fillId="2" borderId="15" xfId="0" applyFont="1" applyFill="1" applyBorder="1" applyAlignment="1">
      <alignment horizontal="left"/>
    </xf>
    <xf numFmtId="0" fontId="0" fillId="0" borderId="6" xfId="0" applyNumberFormat="1" applyFont="1" applyBorder="1" applyAlignment="1">
      <alignment horizontal="center" vertical="center"/>
    </xf>
    <xf numFmtId="0" fontId="14" fillId="0" borderId="15" xfId="0" applyFont="1" applyBorder="1"/>
    <xf numFmtId="0" fontId="0" fillId="0" borderId="39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 wrapText="1"/>
    </xf>
    <xf numFmtId="0" fontId="0" fillId="0" borderId="41" xfId="0" applyFont="1" applyFill="1" applyBorder="1" applyAlignment="1">
      <alignment horizontal="center" vertical="center" wrapText="1"/>
    </xf>
    <xf numFmtId="0" fontId="15" fillId="2" borderId="43" xfId="0" applyFont="1" applyFill="1" applyBorder="1" applyAlignment="1"/>
    <xf numFmtId="0" fontId="15" fillId="2" borderId="43" xfId="0" applyFont="1" applyFill="1" applyBorder="1" applyAlignment="1">
      <alignment horizontal="center"/>
    </xf>
    <xf numFmtId="0" fontId="14" fillId="0" borderId="44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0" fontId="14" fillId="0" borderId="46" xfId="0" applyFont="1" applyBorder="1" applyAlignment="1">
      <alignment horizontal="left"/>
    </xf>
    <xf numFmtId="0" fontId="14" fillId="2" borderId="6" xfId="0" applyFont="1" applyFill="1" applyBorder="1" applyAlignment="1">
      <alignment vertical="center"/>
    </xf>
    <xf numFmtId="0" fontId="0" fillId="0" borderId="3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horizontal="left"/>
    </xf>
    <xf numFmtId="0" fontId="0" fillId="0" borderId="48" xfId="0" applyBorder="1"/>
    <xf numFmtId="0" fontId="2" fillId="0" borderId="0" xfId="0" applyFont="1" applyAlignment="1">
      <alignment horizontal="right"/>
    </xf>
    <xf numFmtId="0" fontId="0" fillId="0" borderId="49" xfId="0" applyFont="1" applyBorder="1" applyAlignment="1">
      <alignment horizontal="center" vertical="center" wrapText="1"/>
    </xf>
    <xf numFmtId="0" fontId="0" fillId="0" borderId="4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/>
    </xf>
    <xf numFmtId="0" fontId="0" fillId="0" borderId="51" xfId="0" applyFont="1" applyBorder="1"/>
    <xf numFmtId="0" fontId="0" fillId="3" borderId="0" xfId="0" applyFont="1" applyFill="1" applyBorder="1" applyAlignment="1">
      <alignment horizontal="center"/>
    </xf>
    <xf numFmtId="0" fontId="0" fillId="3" borderId="0" xfId="0" applyFont="1" applyFill="1" applyAlignment="1"/>
    <xf numFmtId="0" fontId="3" fillId="0" borderId="0" xfId="0" applyFont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26" fillId="3" borderId="0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/>
    </xf>
    <xf numFmtId="0" fontId="4" fillId="0" borderId="0" xfId="0" applyFont="1" applyBorder="1"/>
    <xf numFmtId="0" fontId="27" fillId="0" borderId="0" xfId="3" applyFont="1" applyBorder="1" applyAlignment="1"/>
    <xf numFmtId="0" fontId="4" fillId="3" borderId="0" xfId="0" applyFont="1" applyFill="1" applyAlignment="1"/>
    <xf numFmtId="0" fontId="4" fillId="0" borderId="0" xfId="0" applyFont="1" applyAlignment="1"/>
    <xf numFmtId="0" fontId="0" fillId="3" borderId="0" xfId="0" applyFill="1" applyBorder="1"/>
    <xf numFmtId="0" fontId="0" fillId="3" borderId="0" xfId="0" applyFill="1"/>
    <xf numFmtId="0" fontId="4" fillId="0" borderId="0" xfId="0" applyFont="1"/>
    <xf numFmtId="0" fontId="4" fillId="3" borderId="0" xfId="0" applyFont="1" applyFill="1"/>
    <xf numFmtId="0" fontId="4" fillId="3" borderId="0" xfId="0" applyFont="1" applyFill="1" applyBorder="1"/>
    <xf numFmtId="0" fontId="0" fillId="3" borderId="0" xfId="0" applyFont="1" applyFill="1"/>
    <xf numFmtId="0" fontId="0" fillId="0" borderId="0" xfId="0" applyBorder="1" applyAlignment="1">
      <alignment horizontal="left" wrapText="1"/>
    </xf>
    <xf numFmtId="0" fontId="2" fillId="0" borderId="0" xfId="0" applyFont="1" applyAlignment="1"/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/>
    </xf>
    <xf numFmtId="0" fontId="18" fillId="0" borderId="6" xfId="0" applyFont="1" applyBorder="1"/>
    <xf numFmtId="0" fontId="18" fillId="0" borderId="6" xfId="0" applyFont="1" applyBorder="1" applyAlignment="1">
      <alignment horizontal="left"/>
    </xf>
    <xf numFmtId="0" fontId="0" fillId="0" borderId="6" xfId="0" applyBorder="1"/>
    <xf numFmtId="0" fontId="18" fillId="0" borderId="6" xfId="0" applyFont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/>
    </xf>
    <xf numFmtId="0" fontId="6" fillId="3" borderId="77" xfId="3" applyFont="1" applyFill="1" applyBorder="1" applyAlignment="1">
      <alignment vertical="center"/>
    </xf>
    <xf numFmtId="0" fontId="0" fillId="3" borderId="77" xfId="0" applyFont="1" applyFill="1" applyBorder="1" applyAlignment="1">
      <alignment vertical="center" wrapText="1"/>
    </xf>
    <xf numFmtId="0" fontId="6" fillId="3" borderId="76" xfId="3" applyFont="1" applyFill="1" applyBorder="1" applyAlignment="1">
      <alignment vertical="center"/>
    </xf>
    <xf numFmtId="0" fontId="6" fillId="3" borderId="78" xfId="3" applyFont="1" applyFill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0" fillId="0" borderId="0" xfId="0" applyAlignment="1"/>
    <xf numFmtId="0" fontId="28" fillId="0" borderId="6" xfId="0" applyNumberFormat="1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2" fontId="18" fillId="0" borderId="6" xfId="0" applyNumberFormat="1" applyFont="1" applyBorder="1" applyAlignment="1">
      <alignment horizontal="center" vertical="center"/>
    </xf>
    <xf numFmtId="0" fontId="28" fillId="0" borderId="12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18" fillId="0" borderId="6" xfId="0" applyFont="1" applyBorder="1" applyAlignment="1">
      <alignment horizontal="center" vertical="center" wrapText="1"/>
    </xf>
    <xf numFmtId="2" fontId="28" fillId="0" borderId="6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vertical="center"/>
    </xf>
    <xf numFmtId="0" fontId="28" fillId="0" borderId="6" xfId="0" applyFont="1" applyBorder="1" applyAlignment="1">
      <alignment horizontal="center" vertical="center" wrapText="1"/>
    </xf>
    <xf numFmtId="0" fontId="18" fillId="0" borderId="6" xfId="0" applyNumberFormat="1" applyFont="1" applyBorder="1" applyAlignment="1">
      <alignment horizontal="center" vertical="center"/>
    </xf>
    <xf numFmtId="0" fontId="29" fillId="0" borderId="6" xfId="0" applyNumberFormat="1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 wrapText="1"/>
    </xf>
    <xf numFmtId="0" fontId="18" fillId="0" borderId="6" xfId="1" applyNumberFormat="1" applyFont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29" fillId="0" borderId="6" xfId="0" applyNumberFormat="1" applyFont="1" applyFill="1" applyBorder="1" applyAlignment="1">
      <alignment horizontal="center" vertical="center"/>
    </xf>
    <xf numFmtId="0" fontId="18" fillId="3" borderId="6" xfId="2" applyFont="1" applyFill="1" applyBorder="1" applyAlignment="1">
      <alignment horizontal="center" vertical="center"/>
    </xf>
    <xf numFmtId="0" fontId="18" fillId="0" borderId="6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left"/>
    </xf>
    <xf numFmtId="0" fontId="28" fillId="4" borderId="12" xfId="0" applyFont="1" applyFill="1" applyBorder="1" applyAlignment="1">
      <alignment horizontal="left" vertical="center"/>
    </xf>
    <xf numFmtId="0" fontId="28" fillId="3" borderId="6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28" fillId="3" borderId="12" xfId="0" applyFont="1" applyFill="1" applyBorder="1" applyAlignment="1">
      <alignment horizontal="left" vertical="center"/>
    </xf>
    <xf numFmtId="0" fontId="28" fillId="3" borderId="13" xfId="0" applyFont="1" applyFill="1" applyBorder="1" applyAlignment="1">
      <alignment horizontal="left" vertical="center"/>
    </xf>
    <xf numFmtId="0" fontId="18" fillId="3" borderId="74" xfId="0" applyFont="1" applyFill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30" fillId="0" borderId="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28" fillId="0" borderId="28" xfId="0" applyFont="1" applyBorder="1" applyAlignment="1">
      <alignment horizontal="left" vertical="center"/>
    </xf>
    <xf numFmtId="0" fontId="14" fillId="0" borderId="17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11" fillId="0" borderId="19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28" fillId="4" borderId="6" xfId="0" applyFont="1" applyFill="1" applyBorder="1" applyAlignment="1">
      <alignment horizontal="left" vertical="center"/>
    </xf>
    <xf numFmtId="0" fontId="18" fillId="3" borderId="12" xfId="0" applyFont="1" applyFill="1" applyBorder="1" applyAlignment="1">
      <alignment vertical="center"/>
    </xf>
    <xf numFmtId="0" fontId="28" fillId="0" borderId="88" xfId="0" applyFont="1" applyBorder="1" applyAlignment="1">
      <alignment horizontal="left" vertical="center"/>
    </xf>
    <xf numFmtId="0" fontId="28" fillId="0" borderId="70" xfId="0" applyFont="1" applyBorder="1" applyAlignment="1">
      <alignment horizontal="left" vertical="center"/>
    </xf>
    <xf numFmtId="0" fontId="28" fillId="0" borderId="69" xfId="0" applyFont="1" applyBorder="1" applyAlignment="1">
      <alignment horizontal="left" vertical="center"/>
    </xf>
    <xf numFmtId="0" fontId="28" fillId="0" borderId="89" xfId="0" applyFont="1" applyBorder="1" applyAlignment="1">
      <alignment horizontal="left" vertical="center"/>
    </xf>
    <xf numFmtId="0" fontId="18" fillId="3" borderId="12" xfId="0" applyFont="1" applyFill="1" applyBorder="1" applyAlignment="1">
      <alignment horizontal="left" vertical="center"/>
    </xf>
    <xf numFmtId="0" fontId="30" fillId="3" borderId="6" xfId="0" applyFont="1" applyFill="1" applyBorder="1" applyAlignment="1">
      <alignment horizontal="left" vertical="center"/>
    </xf>
    <xf numFmtId="0" fontId="28" fillId="0" borderId="26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28" fillId="0" borderId="6" xfId="0" applyNumberFormat="1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8" fillId="0" borderId="6" xfId="0" applyFont="1" applyFill="1" applyBorder="1" applyAlignment="1">
      <alignment horizontal="center" vertical="center"/>
    </xf>
    <xf numFmtId="0" fontId="0" fillId="0" borderId="13" xfId="0" applyBorder="1"/>
    <xf numFmtId="0" fontId="28" fillId="0" borderId="12" xfId="0" applyFont="1" applyFill="1" applyBorder="1" applyAlignment="1">
      <alignment horizontal="left" vertical="center"/>
    </xf>
    <xf numFmtId="0" fontId="29" fillId="0" borderId="2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29" fillId="0" borderId="2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left" vertical="center"/>
    </xf>
    <xf numFmtId="0" fontId="32" fillId="0" borderId="6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0" fontId="18" fillId="0" borderId="13" xfId="0" applyFont="1" applyBorder="1" applyAlignment="1"/>
    <xf numFmtId="0" fontId="18" fillId="0" borderId="12" xfId="0" applyFont="1" applyBorder="1" applyAlignment="1"/>
    <xf numFmtId="0" fontId="0" fillId="0" borderId="74" xfId="0" applyBorder="1"/>
    <xf numFmtId="0" fontId="28" fillId="0" borderId="92" xfId="0" applyFont="1" applyBorder="1" applyAlignment="1">
      <alignment horizontal="left" vertical="center"/>
    </xf>
    <xf numFmtId="0" fontId="28" fillId="0" borderId="48" xfId="0" applyFont="1" applyBorder="1" applyAlignment="1">
      <alignment horizontal="left" vertical="center"/>
    </xf>
    <xf numFmtId="0" fontId="18" fillId="4" borderId="6" xfId="0" applyFont="1" applyFill="1" applyBorder="1" applyAlignment="1">
      <alignment horizontal="left" vertical="center"/>
    </xf>
    <xf numFmtId="0" fontId="28" fillId="0" borderId="13" xfId="0" applyFont="1" applyBorder="1" applyAlignment="1">
      <alignment horizontal="center" vertical="center"/>
    </xf>
    <xf numFmtId="0" fontId="18" fillId="0" borderId="26" xfId="1" applyNumberFormat="1" applyFont="1" applyBorder="1" applyAlignment="1">
      <alignment horizontal="center" vertical="center"/>
    </xf>
    <xf numFmtId="0" fontId="30" fillId="3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0" fillId="3" borderId="12" xfId="0" applyFont="1" applyFill="1" applyBorder="1" applyAlignment="1">
      <alignment horizontal="left" vertical="center"/>
    </xf>
    <xf numFmtId="0" fontId="18" fillId="3" borderId="74" xfId="0" applyFont="1" applyFill="1" applyBorder="1" applyAlignment="1">
      <alignment horizontal="left" vertical="center"/>
    </xf>
    <xf numFmtId="0" fontId="10" fillId="0" borderId="13" xfId="0" applyFont="1" applyBorder="1" applyAlignment="1">
      <alignment vertical="center"/>
    </xf>
    <xf numFmtId="0" fontId="28" fillId="0" borderId="17" xfId="0" applyFont="1" applyBorder="1" applyAlignment="1">
      <alignment horizontal="left" vertical="center"/>
    </xf>
    <xf numFmtId="0" fontId="18" fillId="0" borderId="26" xfId="0" applyFont="1" applyBorder="1" applyAlignment="1">
      <alignment horizontal="center" vertical="center"/>
    </xf>
    <xf numFmtId="0" fontId="18" fillId="0" borderId="26" xfId="0" applyNumberFormat="1" applyFont="1" applyBorder="1" applyAlignment="1">
      <alignment horizontal="center" vertical="center"/>
    </xf>
    <xf numFmtId="49" fontId="18" fillId="0" borderId="6" xfId="0" applyNumberFormat="1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2" fontId="18" fillId="0" borderId="6" xfId="0" applyNumberFormat="1" applyFont="1" applyBorder="1" applyAlignment="1">
      <alignment horizontal="center" vertical="center" wrapText="1"/>
    </xf>
    <xf numFmtId="2" fontId="18" fillId="3" borderId="6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8" fillId="3" borderId="13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/>
    </xf>
    <xf numFmtId="0" fontId="34" fillId="3" borderId="6" xfId="2" applyFont="1" applyFill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/>
    </xf>
    <xf numFmtId="0" fontId="15" fillId="2" borderId="15" xfId="0" applyFont="1" applyFill="1" applyBorder="1" applyAlignment="1">
      <alignment vertical="center"/>
    </xf>
    <xf numFmtId="0" fontId="0" fillId="0" borderId="8" xfId="0" applyFont="1" applyBorder="1" applyAlignment="1">
      <alignment horizontal="center"/>
    </xf>
    <xf numFmtId="0" fontId="10" fillId="3" borderId="6" xfId="2" applyFont="1" applyFill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4" fillId="2" borderId="43" xfId="0" applyFont="1" applyFill="1" applyBorder="1" applyAlignment="1">
      <alignment vertical="center"/>
    </xf>
    <xf numFmtId="0" fontId="14" fillId="0" borderId="6" xfId="0" applyFont="1" applyBorder="1" applyAlignment="1">
      <alignment horizontal="left"/>
    </xf>
    <xf numFmtId="0" fontId="15" fillId="2" borderId="15" xfId="0" applyFont="1" applyFill="1" applyBorder="1" applyAlignment="1"/>
    <xf numFmtId="0" fontId="0" fillId="0" borderId="4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8" fillId="3" borderId="6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left"/>
    </xf>
    <xf numFmtId="0" fontId="0" fillId="0" borderId="16" xfId="0" applyFont="1" applyBorder="1" applyAlignment="1">
      <alignment horizontal="center" vertical="center" shrinkToFit="1"/>
    </xf>
    <xf numFmtId="0" fontId="25" fillId="2" borderId="6" xfId="0" applyFont="1" applyFill="1" applyBorder="1" applyAlignment="1">
      <alignment horizontal="left"/>
    </xf>
    <xf numFmtId="0" fontId="0" fillId="0" borderId="15" xfId="0" applyFont="1" applyBorder="1" applyAlignment="1">
      <alignment horizontal="left"/>
    </xf>
    <xf numFmtId="0" fontId="15" fillId="2" borderId="2" xfId="0" applyFont="1" applyFill="1" applyBorder="1" applyAlignment="1">
      <alignment vertical="center"/>
    </xf>
    <xf numFmtId="0" fontId="2" fillId="0" borderId="6" xfId="0" applyFont="1" applyBorder="1" applyAlignment="1">
      <alignment horizontal="center"/>
    </xf>
    <xf numFmtId="0" fontId="33" fillId="2" borderId="4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35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  <xf numFmtId="2" fontId="18" fillId="0" borderId="6" xfId="0" applyNumberFormat="1" applyFont="1" applyFill="1" applyBorder="1" applyAlignment="1">
      <alignment horizontal="center" vertical="center"/>
    </xf>
    <xf numFmtId="0" fontId="28" fillId="4" borderId="0" xfId="0" applyFont="1" applyFill="1" applyBorder="1" applyAlignment="1">
      <alignment horizontal="left" vertical="center"/>
    </xf>
    <xf numFmtId="0" fontId="18" fillId="3" borderId="0" xfId="0" applyFont="1" applyFill="1" applyBorder="1" applyAlignment="1">
      <alignment vertical="center"/>
    </xf>
    <xf numFmtId="0" fontId="10" fillId="0" borderId="25" xfId="0" applyFont="1" applyBorder="1" applyAlignment="1">
      <alignment horizontal="center"/>
    </xf>
    <xf numFmtId="0" fontId="28" fillId="4" borderId="92" xfId="0" applyFont="1" applyFill="1" applyBorder="1" applyAlignment="1">
      <alignment horizontal="left" vertical="center"/>
    </xf>
    <xf numFmtId="0" fontId="18" fillId="0" borderId="13" xfId="0" applyFont="1" applyBorder="1" applyAlignment="1">
      <alignment horizontal="center" vertical="center" wrapText="1"/>
    </xf>
    <xf numFmtId="0" fontId="28" fillId="4" borderId="89" xfId="0" applyFont="1" applyFill="1" applyBorder="1" applyAlignment="1">
      <alignment horizontal="left" vertical="center"/>
    </xf>
    <xf numFmtId="0" fontId="18" fillId="0" borderId="88" xfId="0" applyFont="1" applyBorder="1" applyAlignment="1"/>
    <xf numFmtId="0" fontId="28" fillId="0" borderId="26" xfId="0" applyNumberFormat="1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/>
    </xf>
    <xf numFmtId="0" fontId="6" fillId="3" borderId="72" xfId="3" applyFont="1" applyFill="1" applyBorder="1" applyAlignment="1">
      <alignment vertical="center"/>
    </xf>
    <xf numFmtId="0" fontId="11" fillId="0" borderId="4" xfId="0" applyNumberFormat="1" applyFont="1" applyBorder="1" applyAlignment="1">
      <alignment horizontal="center"/>
    </xf>
    <xf numFmtId="0" fontId="11" fillId="0" borderId="88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/>
    </xf>
    <xf numFmtId="0" fontId="28" fillId="4" borderId="70" xfId="0" applyFont="1" applyFill="1" applyBorder="1" applyAlignment="1">
      <alignment horizontal="left" vertical="center"/>
    </xf>
    <xf numFmtId="0" fontId="18" fillId="3" borderId="68" xfId="0" applyFont="1" applyFill="1" applyBorder="1" applyAlignment="1">
      <alignment vertical="center"/>
    </xf>
    <xf numFmtId="0" fontId="28" fillId="0" borderId="52" xfId="0" applyFont="1" applyBorder="1" applyAlignment="1">
      <alignment horizontal="left" vertical="center"/>
    </xf>
    <xf numFmtId="0" fontId="28" fillId="2" borderId="0" xfId="0" applyFont="1" applyFill="1" applyBorder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18" fillId="3" borderId="0" xfId="2" applyFont="1" applyFill="1" applyBorder="1" applyAlignment="1">
      <alignment horizontal="center" vertical="center"/>
    </xf>
    <xf numFmtId="2" fontId="28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0" fontId="28" fillId="0" borderId="0" xfId="0" applyFont="1" applyBorder="1" applyAlignment="1">
      <alignment horizontal="left" vertical="center"/>
    </xf>
    <xf numFmtId="0" fontId="28" fillId="4" borderId="87" xfId="0" applyFont="1" applyFill="1" applyBorder="1" applyAlignment="1">
      <alignment horizontal="left" vertical="center"/>
    </xf>
    <xf numFmtId="0" fontId="18" fillId="3" borderId="87" xfId="0" applyFont="1" applyFill="1" applyBorder="1" applyAlignment="1">
      <alignment vertical="center"/>
    </xf>
    <xf numFmtId="0" fontId="9" fillId="0" borderId="25" xfId="0" applyNumberFormat="1" applyFont="1" applyBorder="1" applyAlignment="1">
      <alignment horizontal="center" vertical="center"/>
    </xf>
    <xf numFmtId="0" fontId="10" fillId="0" borderId="14" xfId="0" applyNumberFormat="1" applyFont="1" applyBorder="1" applyAlignment="1">
      <alignment horizontal="center"/>
    </xf>
    <xf numFmtId="2" fontId="28" fillId="0" borderId="26" xfId="0" applyNumberFormat="1" applyFont="1" applyBorder="1" applyAlignment="1">
      <alignment horizontal="center" vertical="center"/>
    </xf>
    <xf numFmtId="0" fontId="28" fillId="0" borderId="6" xfId="0" applyFont="1" applyBorder="1" applyAlignment="1">
      <alignment horizontal="left" vertical="center"/>
    </xf>
    <xf numFmtId="0" fontId="11" fillId="0" borderId="0" xfId="0" applyNumberFormat="1" applyFont="1" applyBorder="1" applyAlignment="1">
      <alignment horizontal="center"/>
    </xf>
    <xf numFmtId="0" fontId="11" fillId="0" borderId="19" xfId="0" applyNumberFormat="1" applyFont="1" applyBorder="1" applyAlignment="1">
      <alignment horizontal="center"/>
    </xf>
    <xf numFmtId="0" fontId="11" fillId="0" borderId="4" xfId="0" applyNumberFormat="1" applyFont="1" applyBorder="1" applyAlignment="1">
      <alignment horizontal="center" vertical="center"/>
    </xf>
    <xf numFmtId="0" fontId="28" fillId="0" borderId="24" xfId="0" applyFont="1" applyBorder="1" applyAlignment="1">
      <alignment horizontal="left" vertical="center"/>
    </xf>
    <xf numFmtId="0" fontId="10" fillId="0" borderId="13" xfId="0" applyFont="1" applyBorder="1" applyAlignment="1">
      <alignment horizontal="center" vertical="center"/>
    </xf>
    <xf numFmtId="0" fontId="10" fillId="0" borderId="19" xfId="0" applyNumberFormat="1" applyFont="1" applyBorder="1" applyAlignment="1">
      <alignment horizontal="center" vertical="center"/>
    </xf>
    <xf numFmtId="0" fontId="28" fillId="0" borderId="0" xfId="0" applyNumberFormat="1" applyFont="1" applyBorder="1" applyAlignment="1">
      <alignment horizontal="center" vertical="center"/>
    </xf>
    <xf numFmtId="2" fontId="18" fillId="0" borderId="0" xfId="0" applyNumberFormat="1" applyFont="1" applyBorder="1" applyAlignment="1">
      <alignment horizontal="center" vertical="center"/>
    </xf>
    <xf numFmtId="0" fontId="18" fillId="0" borderId="0" xfId="0" applyNumberFormat="1" applyFont="1" applyBorder="1" applyAlignment="1">
      <alignment horizontal="center" vertical="center"/>
    </xf>
    <xf numFmtId="0" fontId="28" fillId="0" borderId="26" xfId="0" applyNumberFormat="1" applyFont="1" applyBorder="1" applyAlignment="1">
      <alignment horizontal="center" vertical="center"/>
    </xf>
    <xf numFmtId="0" fontId="22" fillId="0" borderId="69" xfId="0" applyFont="1" applyBorder="1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Alignment="1"/>
    <xf numFmtId="0" fontId="18" fillId="3" borderId="74" xfId="0" applyFont="1" applyFill="1" applyBorder="1"/>
    <xf numFmtId="0" fontId="18" fillId="3" borderId="6" xfId="0" applyFont="1" applyFill="1" applyBorder="1"/>
    <xf numFmtId="0" fontId="18" fillId="3" borderId="12" xfId="0" applyFont="1" applyFill="1" applyBorder="1"/>
    <xf numFmtId="0" fontId="18" fillId="3" borderId="14" xfId="0" applyFont="1" applyFill="1" applyBorder="1"/>
    <xf numFmtId="0" fontId="18" fillId="3" borderId="89" xfId="0" applyFont="1" applyFill="1" applyBorder="1"/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0" fontId="18" fillId="3" borderId="6" xfId="0" applyFont="1" applyFill="1" applyBorder="1" applyAlignment="1">
      <alignment horizontal="left"/>
    </xf>
    <xf numFmtId="0" fontId="13" fillId="2" borderId="14" xfId="0" applyFont="1" applyFill="1" applyBorder="1" applyAlignment="1">
      <alignment horizontal="center" vertical="center"/>
    </xf>
    <xf numFmtId="0" fontId="28" fillId="0" borderId="13" xfId="0" applyNumberFormat="1" applyFont="1" applyFill="1" applyBorder="1" applyAlignment="1">
      <alignment horizontal="center" vertical="center"/>
    </xf>
    <xf numFmtId="0" fontId="28" fillId="4" borderId="26" xfId="0" applyFont="1" applyFill="1" applyBorder="1" applyAlignment="1">
      <alignment horizontal="left" vertical="center"/>
    </xf>
    <xf numFmtId="0" fontId="18" fillId="3" borderId="89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3" borderId="74" xfId="0" applyFill="1" applyBorder="1"/>
    <xf numFmtId="0" fontId="19" fillId="0" borderId="6" xfId="1" applyFont="1" applyBorder="1" applyAlignment="1">
      <alignment horizontal="center" vertical="center"/>
    </xf>
    <xf numFmtId="0" fontId="19" fillId="3" borderId="6" xfId="2" applyFont="1" applyFill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horizontal="center" vertical="center"/>
    </xf>
    <xf numFmtId="0" fontId="19" fillId="0" borderId="26" xfId="0" applyFont="1" applyBorder="1"/>
    <xf numFmtId="0" fontId="36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vertical="center"/>
    </xf>
    <xf numFmtId="0" fontId="38" fillId="0" borderId="6" xfId="0" applyFont="1" applyBorder="1" applyAlignment="1">
      <alignment horizontal="center" vertical="center" wrapText="1"/>
    </xf>
    <xf numFmtId="0" fontId="18" fillId="3" borderId="6" xfId="0" applyFont="1" applyFill="1" applyBorder="1" applyAlignment="1">
      <alignment vertical="center"/>
    </xf>
    <xf numFmtId="0" fontId="9" fillId="3" borderId="23" xfId="0" applyFont="1" applyFill="1" applyBorder="1"/>
    <xf numFmtId="0" fontId="9" fillId="3" borderId="74" xfId="0" applyFont="1" applyFill="1" applyBorder="1"/>
    <xf numFmtId="0" fontId="0" fillId="3" borderId="12" xfId="0" applyFill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0" xfId="0" applyAlignment="1"/>
    <xf numFmtId="0" fontId="0" fillId="0" borderId="13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13" xfId="0" applyBorder="1" applyAlignment="1"/>
    <xf numFmtId="0" fontId="0" fillId="0" borderId="0" xfId="0" applyAlignment="1"/>
    <xf numFmtId="0" fontId="2" fillId="0" borderId="65" xfId="0" applyNumberFormat="1" applyFont="1" applyBorder="1" applyAlignment="1">
      <alignment horizontal="center" vertical="center"/>
    </xf>
    <xf numFmtId="0" fontId="18" fillId="4" borderId="67" xfId="0" applyFont="1" applyFill="1" applyBorder="1" applyAlignment="1">
      <alignment horizontal="center" vertical="center"/>
    </xf>
    <xf numFmtId="0" fontId="18" fillId="2" borderId="68" xfId="0" applyFont="1" applyFill="1" applyBorder="1" applyAlignment="1">
      <alignment horizontal="center" vertical="center"/>
    </xf>
    <xf numFmtId="0" fontId="18" fillId="4" borderId="70" xfId="0" applyFont="1" applyFill="1" applyBorder="1" applyAlignment="1">
      <alignment horizontal="center" vertical="center"/>
    </xf>
    <xf numFmtId="0" fontId="18" fillId="2" borderId="69" xfId="0" applyFont="1" applyFill="1" applyBorder="1" applyAlignment="1">
      <alignment horizontal="center" vertical="center"/>
    </xf>
    <xf numFmtId="0" fontId="18" fillId="2" borderId="71" xfId="0" applyFont="1" applyFill="1" applyBorder="1" applyAlignment="1">
      <alignment horizontal="center" vertical="center"/>
    </xf>
    <xf numFmtId="0" fontId="18" fillId="4" borderId="68" xfId="0" applyFont="1" applyFill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2" fillId="0" borderId="66" xfId="0" applyNumberFormat="1" applyFont="1" applyBorder="1" applyAlignment="1">
      <alignment horizontal="center" vertical="center"/>
    </xf>
    <xf numFmtId="0" fontId="18" fillId="4" borderId="73" xfId="0" applyFont="1" applyFill="1" applyBorder="1" applyAlignment="1">
      <alignment horizontal="center" vertical="center"/>
    </xf>
    <xf numFmtId="0" fontId="18" fillId="2" borderId="74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75" xfId="0" applyFont="1" applyFill="1" applyBorder="1" applyAlignment="1">
      <alignment horizontal="center" vertical="center"/>
    </xf>
    <xf numFmtId="0" fontId="18" fillId="4" borderId="74" xfId="0" applyFont="1" applyFill="1" applyBorder="1" applyAlignment="1">
      <alignment horizontal="center" vertical="center"/>
    </xf>
    <xf numFmtId="0" fontId="18" fillId="4" borderId="86" xfId="0" applyFont="1" applyFill="1" applyBorder="1" applyAlignment="1">
      <alignment horizontal="center" vertical="center"/>
    </xf>
    <xf numFmtId="0" fontId="18" fillId="2" borderId="87" xfId="0" applyFont="1" applyFill="1" applyBorder="1" applyAlignment="1">
      <alignment horizontal="center" vertical="center"/>
    </xf>
    <xf numFmtId="0" fontId="18" fillId="4" borderId="89" xfId="0" applyFont="1" applyFill="1" applyBorder="1" applyAlignment="1">
      <alignment horizontal="center" vertical="center"/>
    </xf>
    <xf numFmtId="0" fontId="18" fillId="2" borderId="88" xfId="0" applyFont="1" applyFill="1" applyBorder="1" applyAlignment="1">
      <alignment horizontal="center" vertical="center"/>
    </xf>
    <xf numFmtId="0" fontId="18" fillId="2" borderId="90" xfId="0" applyFont="1" applyFill="1" applyBorder="1" applyAlignment="1">
      <alignment horizontal="center" vertical="center"/>
    </xf>
    <xf numFmtId="0" fontId="18" fillId="4" borderId="87" xfId="0" applyFont="1" applyFill="1" applyBorder="1" applyAlignment="1">
      <alignment horizontal="center" vertical="center"/>
    </xf>
    <xf numFmtId="0" fontId="6" fillId="3" borderId="46" xfId="3" applyFont="1" applyFill="1" applyBorder="1" applyAlignment="1">
      <alignment vertical="center"/>
    </xf>
    <xf numFmtId="0" fontId="6" fillId="3" borderId="94" xfId="3" applyFont="1" applyFill="1" applyBorder="1" applyAlignment="1">
      <alignment vertical="center"/>
    </xf>
    <xf numFmtId="0" fontId="18" fillId="4" borderId="80" xfId="0" applyFont="1" applyFill="1" applyBorder="1" applyAlignment="1">
      <alignment horizontal="center" vertical="center"/>
    </xf>
    <xf numFmtId="0" fontId="18" fillId="2" borderId="80" xfId="0" applyFont="1" applyFill="1" applyBorder="1" applyAlignment="1">
      <alignment horizontal="center" vertical="center"/>
    </xf>
    <xf numFmtId="0" fontId="18" fillId="4" borderId="47" xfId="0" applyFont="1" applyFill="1" applyBorder="1" applyAlignment="1">
      <alignment horizontal="center" vertical="center"/>
    </xf>
    <xf numFmtId="0" fontId="18" fillId="2" borderId="81" xfId="0" applyFont="1" applyFill="1" applyBorder="1" applyAlignment="1">
      <alignment horizontal="center" vertical="center"/>
    </xf>
    <xf numFmtId="0" fontId="18" fillId="2" borderId="82" xfId="0" applyFont="1" applyFill="1" applyBorder="1" applyAlignment="1">
      <alignment horizontal="center" vertical="center"/>
    </xf>
    <xf numFmtId="0" fontId="18" fillId="4" borderId="79" xfId="0" applyFont="1" applyFill="1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18" fillId="3" borderId="46" xfId="3" applyFont="1" applyFill="1" applyBorder="1" applyAlignment="1">
      <alignment vertical="center"/>
    </xf>
    <xf numFmtId="0" fontId="39" fillId="0" borderId="6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13" xfId="0" applyFont="1" applyBorder="1" applyAlignment="1">
      <alignment vertical="center"/>
    </xf>
    <xf numFmtId="0" fontId="18" fillId="0" borderId="17" xfId="0" applyFont="1" applyBorder="1" applyAlignment="1">
      <alignment horizontal="center" vertical="center"/>
    </xf>
    <xf numFmtId="0" fontId="18" fillId="0" borderId="13" xfId="0" applyFont="1" applyBorder="1" applyAlignment="1">
      <alignment vertical="center"/>
    </xf>
    <xf numFmtId="0" fontId="28" fillId="0" borderId="28" xfId="0" applyFont="1" applyBorder="1" applyAlignment="1">
      <alignment vertical="center"/>
    </xf>
    <xf numFmtId="0" fontId="28" fillId="0" borderId="4" xfId="0" applyFont="1" applyBorder="1" applyAlignment="1">
      <alignment horizontal="center" vertical="center"/>
    </xf>
    <xf numFmtId="0" fontId="28" fillId="0" borderId="17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28" fillId="0" borderId="17" xfId="0" applyFont="1" applyBorder="1" applyAlignment="1">
      <alignment horizontal="center" vertical="center"/>
    </xf>
    <xf numFmtId="0" fontId="0" fillId="0" borderId="0" xfId="0" applyAlignment="1"/>
    <xf numFmtId="0" fontId="18" fillId="0" borderId="17" xfId="0" applyFont="1" applyBorder="1" applyAlignment="1">
      <alignment horizontal="center"/>
    </xf>
    <xf numFmtId="0" fontId="28" fillId="0" borderId="69" xfId="0" applyFont="1" applyBorder="1" applyAlignment="1">
      <alignment vertical="center"/>
    </xf>
    <xf numFmtId="0" fontId="18" fillId="0" borderId="69" xfId="0" applyFont="1" applyBorder="1" applyAlignment="1">
      <alignment vertical="center"/>
    </xf>
    <xf numFmtId="0" fontId="18" fillId="0" borderId="17" xfId="0" applyFont="1" applyBorder="1" applyAlignment="1"/>
    <xf numFmtId="0" fontId="18" fillId="0" borderId="93" xfId="0" applyFont="1" applyBorder="1" applyAlignment="1"/>
    <xf numFmtId="0" fontId="18" fillId="0" borderId="74" xfId="0" applyFont="1" applyBorder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9" fillId="3" borderId="6" xfId="2" applyFont="1" applyFill="1" applyBorder="1" applyAlignment="1">
      <alignment horizontal="center" vertical="center"/>
    </xf>
    <xf numFmtId="0" fontId="13" fillId="2" borderId="96" xfId="0" applyFont="1" applyFill="1" applyBorder="1" applyAlignment="1">
      <alignment horizontal="center"/>
    </xf>
    <xf numFmtId="0" fontId="0" fillId="0" borderId="97" xfId="0" applyFont="1" applyBorder="1" applyAlignment="1"/>
    <xf numFmtId="0" fontId="14" fillId="0" borderId="75" xfId="0" applyFont="1" applyBorder="1" applyAlignment="1">
      <alignment vertical="center"/>
    </xf>
    <xf numFmtId="0" fontId="14" fillId="0" borderId="98" xfId="0" applyFont="1" applyBorder="1" applyAlignment="1">
      <alignment vertical="center"/>
    </xf>
    <xf numFmtId="0" fontId="14" fillId="0" borderId="98" xfId="0" applyFont="1" applyBorder="1"/>
    <xf numFmtId="0" fontId="0" fillId="0" borderId="98" xfId="0" applyFont="1" applyBorder="1" applyAlignment="1">
      <alignment vertical="center"/>
    </xf>
    <xf numFmtId="0" fontId="28" fillId="0" borderId="98" xfId="0" applyFont="1" applyBorder="1" applyAlignment="1">
      <alignment horizontal="left" vertical="center"/>
    </xf>
    <xf numFmtId="0" fontId="13" fillId="2" borderId="96" xfId="0" applyFont="1" applyFill="1" applyBorder="1" applyAlignment="1">
      <alignment horizontal="center" vertical="center"/>
    </xf>
    <xf numFmtId="0" fontId="14" fillId="0" borderId="32" xfId="0" applyFont="1" applyBorder="1" applyAlignment="1">
      <alignment vertical="center"/>
    </xf>
    <xf numFmtId="0" fontId="13" fillId="2" borderId="99" xfId="0" applyFont="1" applyFill="1" applyBorder="1" applyAlignment="1">
      <alignment horizontal="center"/>
    </xf>
    <xf numFmtId="0" fontId="28" fillId="4" borderId="47" xfId="0" applyFont="1" applyFill="1" applyBorder="1" applyAlignment="1">
      <alignment horizontal="left" vertical="center"/>
    </xf>
    <xf numFmtId="0" fontId="18" fillId="3" borderId="80" xfId="0" applyFont="1" applyFill="1" applyBorder="1" applyAlignment="1"/>
    <xf numFmtId="0" fontId="28" fillId="0" borderId="100" xfId="0" applyNumberFormat="1" applyFont="1" applyFill="1" applyBorder="1" applyAlignment="1">
      <alignment horizontal="center" vertical="center"/>
    </xf>
    <xf numFmtId="0" fontId="18" fillId="0" borderId="100" xfId="0" applyFont="1" applyBorder="1" applyAlignment="1">
      <alignment horizontal="center" vertical="center"/>
    </xf>
    <xf numFmtId="0" fontId="18" fillId="0" borderId="100" xfId="0" applyFont="1" applyBorder="1" applyAlignment="1">
      <alignment horizontal="center" vertical="center" wrapText="1"/>
    </xf>
    <xf numFmtId="0" fontId="18" fillId="0" borderId="100" xfId="0" applyFont="1" applyBorder="1"/>
    <xf numFmtId="2" fontId="18" fillId="0" borderId="100" xfId="0" applyNumberFormat="1" applyFont="1" applyFill="1" applyBorder="1" applyAlignment="1">
      <alignment horizontal="center" vertical="center"/>
    </xf>
    <xf numFmtId="0" fontId="0" fillId="0" borderId="101" xfId="0" applyFont="1" applyBorder="1" applyAlignment="1">
      <alignment horizontal="center" vertical="center"/>
    </xf>
    <xf numFmtId="0" fontId="16" fillId="0" borderId="101" xfId="0" applyFont="1" applyBorder="1" applyAlignment="1">
      <alignment horizontal="center" vertical="center"/>
    </xf>
    <xf numFmtId="0" fontId="18" fillId="0" borderId="100" xfId="0" applyFont="1" applyBorder="1" applyAlignment="1">
      <alignment horizontal="center"/>
    </xf>
    <xf numFmtId="0" fontId="18" fillId="0" borderId="47" xfId="0" applyFont="1" applyBorder="1" applyAlignment="1"/>
    <xf numFmtId="0" fontId="0" fillId="0" borderId="102" xfId="0" applyFont="1" applyBorder="1" applyAlignment="1">
      <alignment vertical="center"/>
    </xf>
    <xf numFmtId="0" fontId="39" fillId="0" borderId="6" xfId="0" applyFont="1" applyBorder="1" applyAlignment="1">
      <alignment horizontal="center" wrapText="1"/>
    </xf>
    <xf numFmtId="0" fontId="39" fillId="3" borderId="6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37" fillId="0" borderId="6" xfId="0" applyFont="1" applyBorder="1" applyAlignment="1">
      <alignment horizontal="center" vertical="center"/>
    </xf>
    <xf numFmtId="0" fontId="18" fillId="3" borderId="88" xfId="0" applyFont="1" applyFill="1" applyBorder="1" applyAlignment="1">
      <alignment vertical="center"/>
    </xf>
    <xf numFmtId="0" fontId="37" fillId="0" borderId="26" xfId="0" applyFont="1" applyBorder="1" applyAlignment="1">
      <alignment horizontal="center" vertical="center"/>
    </xf>
    <xf numFmtId="2" fontId="18" fillId="0" borderId="26" xfId="0" applyNumberFormat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0" fillId="0" borderId="103" xfId="0" applyFont="1" applyBorder="1" applyAlignment="1">
      <alignment horizontal="center" vertical="center"/>
    </xf>
    <xf numFmtId="0" fontId="11" fillId="0" borderId="103" xfId="0" applyFont="1" applyBorder="1" applyAlignment="1">
      <alignment horizontal="center" vertical="center"/>
    </xf>
    <xf numFmtId="0" fontId="11" fillId="0" borderId="103" xfId="0" applyFont="1" applyBorder="1" applyAlignment="1">
      <alignment horizontal="center"/>
    </xf>
    <xf numFmtId="0" fontId="10" fillId="0" borderId="103" xfId="0" applyFont="1" applyBorder="1" applyAlignment="1">
      <alignment horizontal="center"/>
    </xf>
    <xf numFmtId="0" fontId="11" fillId="0" borderId="103" xfId="0" applyNumberFormat="1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3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2" fontId="18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9" fillId="0" borderId="0" xfId="0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6" fillId="0" borderId="6" xfId="0" applyFont="1" applyFill="1" applyBorder="1" applyAlignment="1">
      <alignment horizontal="center" vertical="center"/>
    </xf>
    <xf numFmtId="0" fontId="40" fillId="0" borderId="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8" fillId="0" borderId="2" xfId="0" applyNumberFormat="1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2" xfId="0" applyNumberFormat="1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18" fillId="0" borderId="2" xfId="0" applyNumberFormat="1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19" xfId="0" applyNumberFormat="1" applyFont="1" applyBorder="1" applyAlignment="1">
      <alignment horizontal="center" vertical="center"/>
    </xf>
    <xf numFmtId="0" fontId="8" fillId="2" borderId="104" xfId="0" applyFont="1" applyFill="1" applyBorder="1" applyAlignment="1">
      <alignment horizontal="center" vertical="center"/>
    </xf>
    <xf numFmtId="0" fontId="28" fillId="4" borderId="105" xfId="0" applyFont="1" applyFill="1" applyBorder="1" applyAlignment="1">
      <alignment horizontal="left" vertical="center"/>
    </xf>
    <xf numFmtId="0" fontId="18" fillId="3" borderId="106" xfId="0" applyFont="1" applyFill="1" applyBorder="1" applyAlignment="1">
      <alignment vertical="center"/>
    </xf>
    <xf numFmtId="0" fontId="18" fillId="0" borderId="43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36" fillId="0" borderId="43" xfId="0" applyFont="1" applyBorder="1" applyAlignment="1">
      <alignment horizontal="center" vertical="center" wrapText="1"/>
    </xf>
    <xf numFmtId="2" fontId="18" fillId="0" borderId="43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28" fillId="0" borderId="105" xfId="0" applyFont="1" applyBorder="1" applyAlignment="1">
      <alignment horizontal="left" vertical="center"/>
    </xf>
    <xf numFmtId="0" fontId="28" fillId="0" borderId="107" xfId="0" applyFont="1" applyBorder="1" applyAlignment="1">
      <alignment horizontal="left" vertical="center"/>
    </xf>
    <xf numFmtId="0" fontId="8" fillId="2" borderId="108" xfId="0" applyFont="1" applyFill="1" applyBorder="1" applyAlignment="1">
      <alignment horizontal="center" vertical="center"/>
    </xf>
    <xf numFmtId="0" fontId="18" fillId="0" borderId="75" xfId="0" applyFont="1" applyBorder="1" applyAlignment="1">
      <alignment vertical="center"/>
    </xf>
    <xf numFmtId="0" fontId="18" fillId="0" borderId="75" xfId="0" applyFont="1" applyBorder="1" applyAlignment="1">
      <alignment horizontal="left" vertical="center"/>
    </xf>
    <xf numFmtId="0" fontId="28" fillId="3" borderId="75" xfId="0" applyFont="1" applyFill="1" applyBorder="1" applyAlignment="1">
      <alignment horizontal="left" vertical="center"/>
    </xf>
    <xf numFmtId="0" fontId="28" fillId="0" borderId="75" xfId="0" applyFont="1" applyBorder="1" applyAlignment="1">
      <alignment horizontal="left" vertical="center"/>
    </xf>
    <xf numFmtId="0" fontId="28" fillId="0" borderId="51" xfId="0" applyFont="1" applyBorder="1" applyAlignment="1">
      <alignment horizontal="left" vertical="center"/>
    </xf>
    <xf numFmtId="0" fontId="8" fillId="2" borderId="109" xfId="0" applyFont="1" applyFill="1" applyBorder="1" applyAlignment="1">
      <alignment horizontal="center" vertical="center"/>
    </xf>
    <xf numFmtId="0" fontId="18" fillId="0" borderId="81" xfId="0" applyFont="1" applyBorder="1" applyAlignment="1">
      <alignment vertical="center"/>
    </xf>
    <xf numFmtId="0" fontId="19" fillId="0" borderId="100" xfId="0" applyFont="1" applyBorder="1" applyAlignment="1">
      <alignment horizontal="center" vertical="center"/>
    </xf>
    <xf numFmtId="0" fontId="29" fillId="0" borderId="100" xfId="0" applyFont="1" applyBorder="1" applyAlignment="1">
      <alignment horizontal="center" vertical="center"/>
    </xf>
    <xf numFmtId="0" fontId="18" fillId="0" borderId="100" xfId="1" applyFont="1" applyBorder="1" applyAlignment="1">
      <alignment horizontal="center" vertical="center"/>
    </xf>
    <xf numFmtId="2" fontId="18" fillId="0" borderId="100" xfId="0" applyNumberFormat="1" applyFont="1" applyBorder="1" applyAlignment="1">
      <alignment horizontal="center" vertical="center" wrapText="1"/>
    </xf>
    <xf numFmtId="0" fontId="29" fillId="0" borderId="110" xfId="0" applyFont="1" applyBorder="1" applyAlignment="1">
      <alignment horizontal="center" vertical="center"/>
    </xf>
    <xf numFmtId="0" fontId="18" fillId="0" borderId="101" xfId="0" applyFont="1" applyBorder="1" applyAlignment="1">
      <alignment horizontal="center" vertical="center"/>
    </xf>
    <xf numFmtId="0" fontId="29" fillId="0" borderId="101" xfId="0" applyFont="1" applyBorder="1" applyAlignment="1">
      <alignment horizontal="center" vertical="center"/>
    </xf>
    <xf numFmtId="0" fontId="28" fillId="0" borderId="47" xfId="0" applyFont="1" applyBorder="1" applyAlignment="1">
      <alignment horizontal="left" vertical="center"/>
    </xf>
    <xf numFmtId="0" fontId="18" fillId="0" borderId="82" xfId="0" applyFont="1" applyBorder="1" applyAlignment="1">
      <alignment vertical="center"/>
    </xf>
    <xf numFmtId="0" fontId="19" fillId="3" borderId="6" xfId="0" applyFont="1" applyFill="1" applyBorder="1" applyAlignment="1">
      <alignment horizontal="center" vertical="center"/>
    </xf>
    <xf numFmtId="2" fontId="18" fillId="3" borderId="26" xfId="0" applyNumberFormat="1" applyFont="1" applyFill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 wrapText="1"/>
    </xf>
    <xf numFmtId="0" fontId="0" fillId="3" borderId="74" xfId="0" applyFill="1" applyBorder="1" applyAlignment="1">
      <alignment vertical="center"/>
    </xf>
    <xf numFmtId="0" fontId="10" fillId="0" borderId="16" xfId="0" applyFont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 wrapText="1"/>
    </xf>
    <xf numFmtId="0" fontId="0" fillId="0" borderId="11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28" fillId="0" borderId="83" xfId="0" applyFont="1" applyBorder="1" applyAlignment="1">
      <alignment horizontal="left" vertical="center"/>
    </xf>
    <xf numFmtId="0" fontId="14" fillId="0" borderId="14" xfId="0" applyFont="1" applyBorder="1" applyAlignment="1"/>
    <xf numFmtId="0" fontId="8" fillId="2" borderId="12" xfId="0" applyFont="1" applyFill="1" applyBorder="1" applyAlignment="1">
      <alignment horizontal="center" vertical="center"/>
    </xf>
    <xf numFmtId="0" fontId="18" fillId="3" borderId="83" xfId="0" applyFont="1" applyFill="1" applyBorder="1" applyAlignment="1">
      <alignment horizontal="left" vertical="center"/>
    </xf>
    <xf numFmtId="0" fontId="18" fillId="3" borderId="7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8" fillId="3" borderId="23" xfId="0" applyFont="1" applyFill="1" applyBorder="1"/>
    <xf numFmtId="0" fontId="28" fillId="3" borderId="12" xfId="0" applyFont="1" applyFill="1" applyBorder="1"/>
    <xf numFmtId="0" fontId="29" fillId="3" borderId="26" xfId="0" applyFont="1" applyFill="1" applyBorder="1" applyAlignment="1">
      <alignment horizontal="center"/>
    </xf>
    <xf numFmtId="0" fontId="29" fillId="3" borderId="6" xfId="0" applyFont="1" applyFill="1" applyBorder="1" applyAlignment="1">
      <alignment horizontal="center"/>
    </xf>
    <xf numFmtId="0" fontId="17" fillId="0" borderId="2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41" fillId="0" borderId="6" xfId="0" applyFont="1" applyBorder="1" applyAlignment="1">
      <alignment horizontal="center" vertical="center"/>
    </xf>
    <xf numFmtId="0" fontId="18" fillId="0" borderId="0" xfId="0" applyFont="1" applyAlignment="1"/>
    <xf numFmtId="0" fontId="18" fillId="0" borderId="0" xfId="0" applyFont="1" applyBorder="1" applyAlignment="1"/>
    <xf numFmtId="0" fontId="18" fillId="0" borderId="0" xfId="0" applyFont="1" applyFill="1" applyBorder="1" applyAlignment="1"/>
    <xf numFmtId="0" fontId="18" fillId="0" borderId="0" xfId="0" applyFont="1"/>
    <xf numFmtId="0" fontId="10" fillId="2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 wrapText="1"/>
    </xf>
    <xf numFmtId="0" fontId="1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0" fillId="0" borderId="8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9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35" xfId="0" applyFont="1" applyBorder="1" applyAlignment="1"/>
    <xf numFmtId="0" fontId="24" fillId="0" borderId="42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2" fillId="0" borderId="33" xfId="0" applyFont="1" applyBorder="1" applyAlignment="1">
      <alignment horizontal="right"/>
    </xf>
    <xf numFmtId="0" fontId="0" fillId="0" borderId="8" xfId="0" applyFont="1" applyBorder="1" applyAlignment="1"/>
    <xf numFmtId="0" fontId="0" fillId="0" borderId="9" xfId="0" applyFont="1" applyBorder="1" applyAlignment="1"/>
    <xf numFmtId="0" fontId="0" fillId="0" borderId="14" xfId="0" applyFont="1" applyBorder="1" applyAlignment="1"/>
    <xf numFmtId="0" fontId="0" fillId="0" borderId="32" xfId="0" applyFont="1" applyBorder="1" applyAlignment="1"/>
    <xf numFmtId="0" fontId="0" fillId="0" borderId="2" xfId="0" applyFont="1" applyBorder="1" applyAlignment="1">
      <alignment wrapText="1"/>
    </xf>
    <xf numFmtId="0" fontId="0" fillId="0" borderId="50" xfId="0" applyFont="1" applyBorder="1" applyAlignment="1">
      <alignment wrapText="1"/>
    </xf>
    <xf numFmtId="0" fontId="24" fillId="0" borderId="38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" fillId="0" borderId="1" xfId="0" applyFont="1" applyBorder="1" applyAlignment="1"/>
    <xf numFmtId="0" fontId="0" fillId="0" borderId="112" xfId="0" applyFont="1" applyBorder="1" applyAlignment="1"/>
    <xf numFmtId="0" fontId="0" fillId="0" borderId="31" xfId="0" applyFont="1" applyBorder="1" applyAlignme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91" xfId="0" applyFont="1" applyBorder="1" applyAlignment="1">
      <alignment horizontal="left"/>
    </xf>
    <xf numFmtId="0" fontId="0" fillId="0" borderId="52" xfId="0" applyFont="1" applyBorder="1" applyAlignment="1">
      <alignment horizontal="left"/>
    </xf>
    <xf numFmtId="0" fontId="2" fillId="0" borderId="9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74" xfId="0" applyBorder="1" applyAlignment="1"/>
    <xf numFmtId="0" fontId="0" fillId="0" borderId="13" xfId="0" applyBorder="1" applyAlignment="1"/>
    <xf numFmtId="0" fontId="0" fillId="0" borderId="0" xfId="0" applyAlignment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0" fillId="0" borderId="84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85" xfId="0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0" fillId="0" borderId="63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53" xfId="0" applyFont="1" applyBorder="1" applyAlignment="1">
      <alignment horizontal="center" vertical="center" textRotation="90"/>
    </xf>
    <xf numFmtId="0" fontId="0" fillId="0" borderId="59" xfId="0" applyFont="1" applyBorder="1" applyAlignment="1">
      <alignment horizontal="center" vertical="center" textRotation="90"/>
    </xf>
    <xf numFmtId="0" fontId="0" fillId="0" borderId="54" xfId="0" applyFont="1" applyBorder="1" applyAlignment="1">
      <alignment horizontal="center" vertical="center"/>
    </xf>
    <xf numFmtId="0" fontId="0" fillId="0" borderId="59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56" xfId="0" applyBorder="1" applyAlignment="1"/>
    <xf numFmtId="0" fontId="0" fillId="0" borderId="57" xfId="0" applyBorder="1" applyAlignment="1"/>
    <xf numFmtId="0" fontId="0" fillId="0" borderId="58" xfId="0" applyFont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</cellXfs>
  <cellStyles count="4">
    <cellStyle name="Обычный" xfId="0" builtinId="0"/>
    <cellStyle name="Обычный 10" xfId="1"/>
    <cellStyle name="Обычный 10 2" xfId="2"/>
    <cellStyle name="Обычный_Лист1" xfId="3"/>
  </cellStyles>
  <dxfs count="2">
    <dxf>
      <fill>
        <patternFill patternType="solid">
          <fgColor rgb="FF8DB4E2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9"/>
  <sheetViews>
    <sheetView topLeftCell="A24" workbookViewId="0">
      <selection sqref="A1:M48"/>
    </sheetView>
  </sheetViews>
  <sheetFormatPr defaultRowHeight="12.75"/>
  <cols>
    <col min="1" max="1" width="6.140625" customWidth="1"/>
    <col min="2" max="2" width="12.28515625" customWidth="1"/>
    <col min="3" max="3" width="13" customWidth="1"/>
    <col min="5" max="5" width="7.42578125" customWidth="1"/>
    <col min="6" max="6" width="19.85546875" customWidth="1"/>
    <col min="7" max="7" width="11.28515625" customWidth="1"/>
    <col min="8" max="9" width="7.5703125" customWidth="1"/>
    <col min="10" max="10" width="7.85546875" customWidth="1"/>
    <col min="11" max="11" width="8.42578125" customWidth="1"/>
    <col min="13" max="13" width="25.140625" customWidth="1"/>
  </cols>
  <sheetData>
    <row r="1" spans="1:18" s="2" customFormat="1">
      <c r="A1" s="557" t="s">
        <v>0</v>
      </c>
      <c r="B1" s="557" t="s">
        <v>1</v>
      </c>
      <c r="C1" s="557" t="s">
        <v>1</v>
      </c>
      <c r="D1" s="557" t="s">
        <v>1</v>
      </c>
      <c r="E1" s="557" t="s">
        <v>1</v>
      </c>
      <c r="F1" s="557" t="s">
        <v>1</v>
      </c>
      <c r="G1" s="557"/>
      <c r="H1" s="557" t="s">
        <v>1</v>
      </c>
      <c r="I1" s="557" t="s">
        <v>1</v>
      </c>
      <c r="J1" s="557" t="s">
        <v>1</v>
      </c>
      <c r="K1" s="557" t="s">
        <v>1</v>
      </c>
      <c r="L1" s="557" t="s">
        <v>1</v>
      </c>
      <c r="M1" s="557" t="s">
        <v>1</v>
      </c>
      <c r="N1" s="1"/>
      <c r="O1" s="1"/>
      <c r="P1" s="1"/>
      <c r="Q1" s="1"/>
      <c r="R1" s="1"/>
    </row>
    <row r="2" spans="1:18" s="2" customFormat="1">
      <c r="A2" s="557" t="s">
        <v>2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1"/>
      <c r="O2" s="1"/>
      <c r="P2" s="1"/>
      <c r="Q2" s="1"/>
      <c r="R2" s="1"/>
    </row>
    <row r="3" spans="1:18" s="2" customFormat="1" ht="12.75" customHeight="1">
      <c r="A3" s="558" t="s">
        <v>207</v>
      </c>
      <c r="B3" s="559"/>
      <c r="C3" s="559"/>
      <c r="D3" s="559"/>
      <c r="E3" s="559"/>
      <c r="F3" s="559"/>
      <c r="G3" s="559"/>
      <c r="H3" s="559"/>
      <c r="I3" s="559"/>
      <c r="J3" s="559"/>
      <c r="K3" s="559"/>
      <c r="L3" s="559"/>
      <c r="M3" s="559"/>
      <c r="N3" s="1"/>
      <c r="O3" s="1"/>
      <c r="P3" s="1"/>
      <c r="Q3" s="1"/>
      <c r="R3" s="1"/>
    </row>
    <row r="4" spans="1:18" s="2" customFormat="1">
      <c r="A4" s="560" t="s">
        <v>208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1"/>
      <c r="O4" s="1"/>
      <c r="P4" s="1"/>
      <c r="Q4" s="1"/>
      <c r="R4" s="1"/>
    </row>
    <row r="5" spans="1:18" s="2" customFormat="1">
      <c r="A5" s="557"/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1"/>
      <c r="O5" s="1"/>
      <c r="P5" s="1"/>
      <c r="Q5" s="1"/>
      <c r="R5" s="1"/>
    </row>
    <row r="6" spans="1:18" s="2" customFormat="1">
      <c r="A6" s="556" t="s">
        <v>3</v>
      </c>
      <c r="B6" s="556"/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1"/>
      <c r="O6" s="1"/>
      <c r="P6" s="1"/>
      <c r="Q6" s="1"/>
      <c r="R6" s="1"/>
    </row>
    <row r="7" spans="1:18" s="2" customFormat="1">
      <c r="A7" s="562" t="s">
        <v>478</v>
      </c>
      <c r="B7" s="562"/>
      <c r="C7" s="562"/>
      <c r="D7" s="563" t="s">
        <v>479</v>
      </c>
      <c r="E7" s="564"/>
      <c r="F7" s="564"/>
      <c r="G7" s="564"/>
      <c r="H7" s="564"/>
      <c r="I7" s="564"/>
      <c r="J7" s="564"/>
      <c r="K7" s="562" t="s">
        <v>25</v>
      </c>
      <c r="L7" s="562"/>
      <c r="M7" s="562"/>
    </row>
    <row r="8" spans="1:18" s="2" customFormat="1" ht="16.5" customHeight="1">
      <c r="A8" s="565" t="s">
        <v>211</v>
      </c>
      <c r="B8" s="565"/>
      <c r="C8" s="565"/>
      <c r="D8" s="566"/>
      <c r="E8" s="566"/>
      <c r="F8" s="566"/>
      <c r="G8" s="566"/>
      <c r="H8" s="566"/>
      <c r="I8" s="566"/>
      <c r="J8" s="566"/>
      <c r="K8" s="562" t="s">
        <v>5</v>
      </c>
      <c r="L8" s="562"/>
      <c r="M8" s="562"/>
    </row>
    <row r="9" spans="1:18" s="2" customFormat="1" ht="12.75" customHeight="1">
      <c r="A9" s="567" t="s">
        <v>621</v>
      </c>
      <c r="B9" s="567"/>
      <c r="C9" s="567"/>
      <c r="D9" s="568"/>
      <c r="E9" s="568"/>
      <c r="F9" s="568"/>
      <c r="G9" s="568"/>
      <c r="H9" s="568"/>
      <c r="I9" s="568"/>
      <c r="J9" s="568"/>
      <c r="K9" s="567" t="s">
        <v>6</v>
      </c>
      <c r="L9" s="567"/>
      <c r="M9" s="567"/>
    </row>
    <row r="10" spans="1:18">
      <c r="A10" s="569">
        <v>204</v>
      </c>
      <c r="B10" s="569"/>
      <c r="C10" s="569"/>
      <c r="D10" s="570" t="s">
        <v>26</v>
      </c>
      <c r="E10" s="570"/>
      <c r="F10" s="570"/>
      <c r="G10" s="570"/>
      <c r="H10" s="570"/>
      <c r="I10" s="570"/>
      <c r="J10" s="570"/>
      <c r="K10" s="3" t="s">
        <v>7</v>
      </c>
      <c r="L10" s="3" t="s">
        <v>8</v>
      </c>
      <c r="M10" s="3" t="s">
        <v>9</v>
      </c>
    </row>
    <row r="11" spans="1:18">
      <c r="A11" s="569"/>
      <c r="B11" s="569"/>
      <c r="C11" s="569"/>
      <c r="D11" s="570" t="s">
        <v>193</v>
      </c>
      <c r="E11" s="570"/>
      <c r="F11" s="570"/>
      <c r="G11" s="570"/>
      <c r="H11" s="570"/>
      <c r="I11" s="570"/>
      <c r="J11" s="570"/>
      <c r="K11" s="3">
        <v>159</v>
      </c>
      <c r="L11" s="3">
        <v>126</v>
      </c>
      <c r="M11" s="3">
        <v>73</v>
      </c>
    </row>
    <row r="12" spans="1:18">
      <c r="A12" s="6"/>
      <c r="B12" s="6"/>
      <c r="C12" s="6"/>
      <c r="D12" s="8"/>
      <c r="E12" s="8"/>
      <c r="F12" s="542" t="s">
        <v>601</v>
      </c>
      <c r="G12" s="542"/>
      <c r="H12" s="8"/>
      <c r="I12" s="8"/>
      <c r="J12" s="8"/>
      <c r="K12" s="9"/>
      <c r="L12" s="9"/>
      <c r="M12" s="9"/>
    </row>
    <row r="13" spans="1:18">
      <c r="A13" s="10" t="s">
        <v>10</v>
      </c>
      <c r="B13" s="11"/>
      <c r="C13" s="12">
        <v>269</v>
      </c>
      <c r="D13" s="8"/>
      <c r="E13" s="8"/>
      <c r="F13" s="8"/>
      <c r="G13" s="8"/>
      <c r="H13" s="8"/>
      <c r="I13" s="8"/>
      <c r="J13" s="8"/>
      <c r="K13" s="9"/>
      <c r="L13" s="9"/>
      <c r="M13" s="9"/>
    </row>
    <row r="14" spans="1:18">
      <c r="A14" s="10" t="s">
        <v>11</v>
      </c>
      <c r="B14" s="11"/>
      <c r="C14" s="12">
        <v>45</v>
      </c>
      <c r="D14" s="8"/>
      <c r="E14" s="8"/>
      <c r="F14" s="8"/>
      <c r="G14" s="8"/>
      <c r="H14" s="8"/>
      <c r="I14" s="8"/>
      <c r="J14" s="8"/>
      <c r="K14" s="9"/>
      <c r="L14" s="9"/>
      <c r="M14" s="9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8" s="356" customFormat="1" ht="12.75" customHeight="1">
      <c r="A16" s="561" t="s">
        <v>12</v>
      </c>
      <c r="B16" s="561" t="s">
        <v>13</v>
      </c>
      <c r="C16" s="561"/>
      <c r="D16" s="561" t="s">
        <v>14</v>
      </c>
      <c r="E16" s="561" t="s">
        <v>15</v>
      </c>
      <c r="F16" s="561" t="s">
        <v>16</v>
      </c>
      <c r="G16" s="561" t="s">
        <v>17</v>
      </c>
      <c r="H16" s="561" t="s">
        <v>18</v>
      </c>
      <c r="I16" s="561" t="s">
        <v>26</v>
      </c>
      <c r="J16" s="561" t="s">
        <v>20</v>
      </c>
      <c r="K16" s="561" t="s">
        <v>21</v>
      </c>
      <c r="L16" s="561" t="s">
        <v>22</v>
      </c>
      <c r="M16" s="561"/>
    </row>
    <row r="17" spans="1:13" s="356" customFormat="1" ht="12.75" customHeight="1">
      <c r="A17" s="561"/>
      <c r="B17" s="561"/>
      <c r="C17" s="561"/>
      <c r="D17" s="561"/>
      <c r="E17" s="561"/>
      <c r="F17" s="561"/>
      <c r="G17" s="561"/>
      <c r="H17" s="561"/>
      <c r="I17" s="561"/>
      <c r="J17" s="561"/>
      <c r="K17" s="561"/>
      <c r="L17" s="561"/>
      <c r="M17" s="561"/>
    </row>
    <row r="18" spans="1:13" s="26" customFormat="1" ht="15">
      <c r="A18" s="212">
        <v>1</v>
      </c>
      <c r="B18" s="220" t="s">
        <v>472</v>
      </c>
      <c r="C18" s="221"/>
      <c r="D18" s="196">
        <v>1990</v>
      </c>
      <c r="E18" s="187" t="s">
        <v>259</v>
      </c>
      <c r="F18" s="204" t="s">
        <v>476</v>
      </c>
      <c r="G18" s="183" t="s">
        <v>477</v>
      </c>
      <c r="H18" s="184">
        <v>62.25</v>
      </c>
      <c r="I18" s="415">
        <v>206</v>
      </c>
      <c r="J18" s="415">
        <v>20</v>
      </c>
      <c r="K18" s="547" t="s">
        <v>7</v>
      </c>
      <c r="L18" s="185" t="s">
        <v>475</v>
      </c>
      <c r="M18" s="416"/>
    </row>
    <row r="19" spans="1:13" s="26" customFormat="1" ht="24.75">
      <c r="A19" s="212">
        <f t="shared" ref="A19:A42" si="0">A18+1</f>
        <v>2</v>
      </c>
      <c r="B19" s="220" t="s">
        <v>261</v>
      </c>
      <c r="C19" s="221"/>
      <c r="D19" s="187">
        <v>1988</v>
      </c>
      <c r="E19" s="187" t="s">
        <v>7</v>
      </c>
      <c r="F19" s="195" t="s">
        <v>110</v>
      </c>
      <c r="G19" s="414" t="s">
        <v>146</v>
      </c>
      <c r="H19" s="265">
        <v>57.9</v>
      </c>
      <c r="I19" s="417">
        <v>194</v>
      </c>
      <c r="J19" s="158">
        <v>18</v>
      </c>
      <c r="K19" s="547" t="s">
        <v>7</v>
      </c>
      <c r="L19" s="185" t="s">
        <v>264</v>
      </c>
      <c r="M19" s="186"/>
    </row>
    <row r="20" spans="1:13" s="26" customFormat="1" ht="24.75">
      <c r="A20" s="212">
        <f t="shared" si="0"/>
        <v>3</v>
      </c>
      <c r="B20" s="220" t="s">
        <v>267</v>
      </c>
      <c r="C20" s="221"/>
      <c r="D20" s="191">
        <v>1991</v>
      </c>
      <c r="E20" s="187" t="s">
        <v>7</v>
      </c>
      <c r="F20" s="195" t="s">
        <v>110</v>
      </c>
      <c r="G20" s="414" t="s">
        <v>146</v>
      </c>
      <c r="H20" s="265">
        <v>54.3</v>
      </c>
      <c r="I20" s="415">
        <v>187</v>
      </c>
      <c r="J20" s="415">
        <v>16</v>
      </c>
      <c r="K20" s="547" t="s">
        <v>7</v>
      </c>
      <c r="L20" s="185" t="s">
        <v>264</v>
      </c>
      <c r="M20" s="416"/>
    </row>
    <row r="21" spans="1:13" s="26" customFormat="1" ht="15">
      <c r="A21" s="212">
        <f t="shared" si="0"/>
        <v>4</v>
      </c>
      <c r="B21" s="354" t="s">
        <v>379</v>
      </c>
      <c r="C21" s="355"/>
      <c r="D21" s="187">
        <v>1990</v>
      </c>
      <c r="E21" s="187" t="s">
        <v>7</v>
      </c>
      <c r="F21" s="195" t="s">
        <v>97</v>
      </c>
      <c r="G21" s="183" t="s">
        <v>175</v>
      </c>
      <c r="H21" s="184">
        <v>62.6</v>
      </c>
      <c r="I21" s="158">
        <v>174</v>
      </c>
      <c r="J21" s="183">
        <f t="shared" ref="J21:J35" si="1">+J20-1</f>
        <v>15</v>
      </c>
      <c r="K21" s="547" t="s">
        <v>7</v>
      </c>
      <c r="L21" s="185" t="s">
        <v>381</v>
      </c>
      <c r="M21" s="418"/>
    </row>
    <row r="22" spans="1:13" s="26" customFormat="1" ht="15">
      <c r="A22" s="352">
        <f t="shared" si="0"/>
        <v>5</v>
      </c>
      <c r="B22" s="203" t="s">
        <v>318</v>
      </c>
      <c r="C22" s="268"/>
      <c r="D22" s="353">
        <v>2003</v>
      </c>
      <c r="E22" s="183" t="s">
        <v>8</v>
      </c>
      <c r="F22" s="195" t="s">
        <v>38</v>
      </c>
      <c r="G22" s="187" t="s">
        <v>191</v>
      </c>
      <c r="H22" s="294">
        <v>62.75</v>
      </c>
      <c r="I22" s="415">
        <v>167</v>
      </c>
      <c r="J22" s="183">
        <f t="shared" si="1"/>
        <v>14</v>
      </c>
      <c r="K22" s="547" t="s">
        <v>603</v>
      </c>
      <c r="L22" s="235" t="s">
        <v>324</v>
      </c>
      <c r="M22" s="416"/>
    </row>
    <row r="23" spans="1:13" s="26" customFormat="1" ht="15">
      <c r="A23" s="212">
        <f t="shared" si="0"/>
        <v>6</v>
      </c>
      <c r="B23" s="312" t="s">
        <v>308</v>
      </c>
      <c r="C23" s="313"/>
      <c r="D23" s="187">
        <v>1974</v>
      </c>
      <c r="E23" s="187" t="s">
        <v>7</v>
      </c>
      <c r="F23" s="195" t="s">
        <v>37</v>
      </c>
      <c r="G23" s="237" t="s">
        <v>130</v>
      </c>
      <c r="H23" s="265">
        <v>61.25</v>
      </c>
      <c r="I23" s="415">
        <v>151</v>
      </c>
      <c r="J23" s="183">
        <f t="shared" si="1"/>
        <v>13</v>
      </c>
      <c r="K23" s="547" t="s">
        <v>8</v>
      </c>
      <c r="L23" s="185" t="s">
        <v>129</v>
      </c>
      <c r="M23" s="186"/>
    </row>
    <row r="24" spans="1:13" s="26" customFormat="1" ht="15">
      <c r="A24" s="212">
        <f t="shared" si="0"/>
        <v>7</v>
      </c>
      <c r="B24" s="203" t="s">
        <v>167</v>
      </c>
      <c r="C24" s="208"/>
      <c r="D24" s="187">
        <v>1999</v>
      </c>
      <c r="E24" s="187" t="s">
        <v>8</v>
      </c>
      <c r="F24" s="299" t="s">
        <v>52</v>
      </c>
      <c r="G24" s="187"/>
      <c r="H24" s="265">
        <v>55.4</v>
      </c>
      <c r="I24" s="183">
        <v>136</v>
      </c>
      <c r="J24" s="183">
        <f t="shared" si="1"/>
        <v>12</v>
      </c>
      <c r="K24" s="547" t="s">
        <v>8</v>
      </c>
      <c r="L24" s="185" t="s">
        <v>171</v>
      </c>
      <c r="M24" s="416"/>
    </row>
    <row r="25" spans="1:13" s="26" customFormat="1" ht="15">
      <c r="A25" s="212">
        <f t="shared" si="0"/>
        <v>8</v>
      </c>
      <c r="B25" s="255" t="s">
        <v>349</v>
      </c>
      <c r="C25" s="256"/>
      <c r="D25" s="187">
        <v>1997</v>
      </c>
      <c r="E25" s="187" t="s">
        <v>9</v>
      </c>
      <c r="F25" s="195" t="s">
        <v>111</v>
      </c>
      <c r="G25" s="187" t="s">
        <v>35</v>
      </c>
      <c r="H25" s="265">
        <v>62.95</v>
      </c>
      <c r="I25" s="158">
        <v>134</v>
      </c>
      <c r="J25" s="183">
        <f t="shared" si="1"/>
        <v>11</v>
      </c>
      <c r="K25" s="547" t="s">
        <v>8</v>
      </c>
      <c r="L25" s="185" t="s">
        <v>353</v>
      </c>
      <c r="M25" s="186"/>
    </row>
    <row r="26" spans="1:13" s="26" customFormat="1" ht="15">
      <c r="A26" s="212">
        <f t="shared" si="0"/>
        <v>9</v>
      </c>
      <c r="B26" s="255" t="s">
        <v>249</v>
      </c>
      <c r="C26" s="256"/>
      <c r="D26" s="210">
        <v>1980</v>
      </c>
      <c r="E26" s="187" t="s">
        <v>9</v>
      </c>
      <c r="F26" s="204" t="s">
        <v>248</v>
      </c>
      <c r="G26" s="187"/>
      <c r="H26" s="265">
        <v>57.9</v>
      </c>
      <c r="I26" s="415">
        <v>130</v>
      </c>
      <c r="J26" s="183">
        <f t="shared" si="1"/>
        <v>10</v>
      </c>
      <c r="K26" s="547" t="s">
        <v>8</v>
      </c>
      <c r="L26" s="185" t="s">
        <v>252</v>
      </c>
      <c r="M26" s="186"/>
    </row>
    <row r="27" spans="1:13" s="26" customFormat="1" ht="15">
      <c r="A27" s="212">
        <f t="shared" si="0"/>
        <v>10</v>
      </c>
      <c r="B27" s="203" t="s">
        <v>430</v>
      </c>
      <c r="C27" s="208"/>
      <c r="D27" s="183">
        <v>1997</v>
      </c>
      <c r="E27" s="183" t="s">
        <v>8</v>
      </c>
      <c r="F27" s="194" t="s">
        <v>47</v>
      </c>
      <c r="G27" s="197" t="s">
        <v>152</v>
      </c>
      <c r="H27" s="265" t="s">
        <v>534</v>
      </c>
      <c r="I27" s="415">
        <v>120</v>
      </c>
      <c r="J27" s="183">
        <f t="shared" si="1"/>
        <v>9</v>
      </c>
      <c r="K27" s="547" t="s">
        <v>9</v>
      </c>
      <c r="L27" s="185" t="s">
        <v>151</v>
      </c>
      <c r="M27" s="419"/>
    </row>
    <row r="28" spans="1:13" s="26" customFormat="1" ht="15">
      <c r="A28" s="212">
        <f t="shared" si="0"/>
        <v>11</v>
      </c>
      <c r="B28" s="203" t="s">
        <v>273</v>
      </c>
      <c r="C28" s="208"/>
      <c r="D28" s="191">
        <v>1984</v>
      </c>
      <c r="E28" s="194" t="s">
        <v>9</v>
      </c>
      <c r="F28" s="195" t="s">
        <v>110</v>
      </c>
      <c r="G28" s="187"/>
      <c r="H28" s="265">
        <v>52.86</v>
      </c>
      <c r="I28" s="158">
        <v>119</v>
      </c>
      <c r="J28" s="183">
        <f t="shared" si="1"/>
        <v>8</v>
      </c>
      <c r="K28" s="547" t="s">
        <v>9</v>
      </c>
      <c r="L28" s="185" t="s">
        <v>285</v>
      </c>
      <c r="M28" s="213"/>
    </row>
    <row r="29" spans="1:13" s="26" customFormat="1" ht="15">
      <c r="A29" s="212">
        <f t="shared" si="0"/>
        <v>12</v>
      </c>
      <c r="B29" s="203" t="s">
        <v>332</v>
      </c>
      <c r="C29" s="208"/>
      <c r="D29" s="240">
        <v>1995</v>
      </c>
      <c r="E29" s="240" t="s">
        <v>8</v>
      </c>
      <c r="F29" s="205" t="s">
        <v>59</v>
      </c>
      <c r="G29" s="182"/>
      <c r="H29" s="188">
        <v>62.4</v>
      </c>
      <c r="I29" s="415">
        <v>116</v>
      </c>
      <c r="J29" s="183">
        <f t="shared" si="1"/>
        <v>7</v>
      </c>
      <c r="K29" s="547" t="s">
        <v>9</v>
      </c>
      <c r="L29" s="185" t="s">
        <v>90</v>
      </c>
      <c r="M29" s="213"/>
    </row>
    <row r="30" spans="1:13" s="26" customFormat="1" ht="15">
      <c r="A30" s="212">
        <f t="shared" si="0"/>
        <v>13</v>
      </c>
      <c r="B30" s="203" t="s">
        <v>452</v>
      </c>
      <c r="C30" s="208"/>
      <c r="D30" s="196">
        <v>1990</v>
      </c>
      <c r="E30" s="187" t="s">
        <v>8</v>
      </c>
      <c r="F30" s="204" t="s">
        <v>55</v>
      </c>
      <c r="G30" s="183"/>
      <c r="H30" s="184">
        <v>62.5</v>
      </c>
      <c r="I30" s="420">
        <v>112</v>
      </c>
      <c r="J30" s="183">
        <f t="shared" si="1"/>
        <v>6</v>
      </c>
      <c r="K30" s="547" t="s">
        <v>9</v>
      </c>
      <c r="L30" s="185" t="s">
        <v>455</v>
      </c>
      <c r="M30" s="421"/>
    </row>
    <row r="31" spans="1:13" s="26" customFormat="1" ht="15">
      <c r="A31" s="212">
        <f t="shared" si="0"/>
        <v>14</v>
      </c>
      <c r="B31" s="203" t="s">
        <v>300</v>
      </c>
      <c r="C31" s="208"/>
      <c r="D31" s="187">
        <v>2004</v>
      </c>
      <c r="E31" s="187" t="s">
        <v>9</v>
      </c>
      <c r="F31" s="204" t="s">
        <v>36</v>
      </c>
      <c r="G31" s="237" t="s">
        <v>303</v>
      </c>
      <c r="H31" s="184">
        <v>57.62</v>
      </c>
      <c r="I31" s="182">
        <v>111</v>
      </c>
      <c r="J31" s="183">
        <f t="shared" si="1"/>
        <v>5</v>
      </c>
      <c r="K31" s="547" t="s">
        <v>9</v>
      </c>
      <c r="L31" s="185" t="s">
        <v>306</v>
      </c>
      <c r="M31" s="258"/>
    </row>
    <row r="32" spans="1:13" s="26" customFormat="1" ht="15">
      <c r="A32" s="212">
        <f t="shared" si="0"/>
        <v>15</v>
      </c>
      <c r="B32" s="203" t="s">
        <v>461</v>
      </c>
      <c r="C32" s="208"/>
      <c r="D32" s="196">
        <v>1988</v>
      </c>
      <c r="E32" s="182" t="s">
        <v>9</v>
      </c>
      <c r="F32" s="204" t="s">
        <v>465</v>
      </c>
      <c r="G32" s="183"/>
      <c r="H32" s="184">
        <v>62.75</v>
      </c>
      <c r="I32" s="182">
        <v>100</v>
      </c>
      <c r="J32" s="183">
        <f t="shared" si="1"/>
        <v>4</v>
      </c>
      <c r="K32" s="547" t="s">
        <v>9</v>
      </c>
      <c r="L32" s="185" t="s">
        <v>237</v>
      </c>
      <c r="M32" s="421"/>
    </row>
    <row r="33" spans="1:14" s="26" customFormat="1" ht="15">
      <c r="A33" s="212">
        <f t="shared" si="0"/>
        <v>16</v>
      </c>
      <c r="B33" s="203" t="s">
        <v>392</v>
      </c>
      <c r="C33" s="208"/>
      <c r="D33" s="195">
        <v>2003</v>
      </c>
      <c r="E33" s="182" t="s">
        <v>8</v>
      </c>
      <c r="F33" s="204" t="s">
        <v>56</v>
      </c>
      <c r="G33" s="199"/>
      <c r="H33" s="184">
        <v>59.06</v>
      </c>
      <c r="I33" s="183">
        <v>98</v>
      </c>
      <c r="J33" s="183">
        <f t="shared" si="1"/>
        <v>3</v>
      </c>
      <c r="K33" s="547" t="s">
        <v>9</v>
      </c>
      <c r="L33" s="185" t="s">
        <v>92</v>
      </c>
      <c r="M33" s="422"/>
    </row>
    <row r="34" spans="1:14" s="26" customFormat="1" ht="15">
      <c r="A34" s="212">
        <f t="shared" si="0"/>
        <v>17</v>
      </c>
      <c r="B34" s="203" t="s">
        <v>182</v>
      </c>
      <c r="C34" s="208"/>
      <c r="D34" s="196">
        <v>1999</v>
      </c>
      <c r="E34" s="182" t="s">
        <v>9</v>
      </c>
      <c r="F34" s="182" t="s">
        <v>55</v>
      </c>
      <c r="G34" s="190"/>
      <c r="H34" s="184">
        <v>59.56</v>
      </c>
      <c r="I34" s="183">
        <v>86</v>
      </c>
      <c r="J34" s="183">
        <f t="shared" si="1"/>
        <v>2</v>
      </c>
      <c r="K34" s="547" t="s">
        <v>9</v>
      </c>
      <c r="L34" s="185" t="s">
        <v>186</v>
      </c>
      <c r="M34" s="421"/>
    </row>
    <row r="35" spans="1:14" s="26" customFormat="1" ht="15">
      <c r="A35" s="212">
        <f t="shared" si="0"/>
        <v>18</v>
      </c>
      <c r="B35" s="203" t="s">
        <v>224</v>
      </c>
      <c r="C35" s="208"/>
      <c r="D35" s="187">
        <v>1999</v>
      </c>
      <c r="E35" s="194" t="s">
        <v>9</v>
      </c>
      <c r="F35" s="187" t="s">
        <v>50</v>
      </c>
      <c r="G35" s="183"/>
      <c r="H35" s="188">
        <v>62</v>
      </c>
      <c r="I35" s="182">
        <v>83</v>
      </c>
      <c r="J35" s="183">
        <f t="shared" si="1"/>
        <v>1</v>
      </c>
      <c r="K35" s="547" t="s">
        <v>9</v>
      </c>
      <c r="L35" s="185" t="s">
        <v>225</v>
      </c>
      <c r="M35" s="421"/>
    </row>
    <row r="36" spans="1:14" s="26" customFormat="1" ht="15">
      <c r="A36" s="212">
        <f t="shared" si="0"/>
        <v>19</v>
      </c>
      <c r="B36" s="203" t="s">
        <v>485</v>
      </c>
      <c r="C36" s="208"/>
      <c r="D36" s="191">
        <v>2006</v>
      </c>
      <c r="E36" s="194" t="s">
        <v>9</v>
      </c>
      <c r="F36" s="195" t="s">
        <v>484</v>
      </c>
      <c r="G36" s="190"/>
      <c r="H36" s="265">
        <v>53.16</v>
      </c>
      <c r="I36" s="182">
        <v>82</v>
      </c>
      <c r="J36" s="183">
        <v>1</v>
      </c>
      <c r="K36" s="547" t="s">
        <v>9</v>
      </c>
      <c r="L36" s="185" t="s">
        <v>290</v>
      </c>
      <c r="M36" s="258"/>
    </row>
    <row r="37" spans="1:14" s="26" customFormat="1">
      <c r="A37" s="212">
        <f t="shared" si="0"/>
        <v>20</v>
      </c>
      <c r="B37" s="203" t="s">
        <v>463</v>
      </c>
      <c r="C37" s="208"/>
      <c r="D37" s="196">
        <v>1987</v>
      </c>
      <c r="E37" s="187">
        <v>1</v>
      </c>
      <c r="F37" s="204" t="s">
        <v>465</v>
      </c>
      <c r="G37" s="183"/>
      <c r="H37" s="184">
        <v>60.02</v>
      </c>
      <c r="I37" s="182">
        <v>72</v>
      </c>
      <c r="J37" s="183">
        <v>1</v>
      </c>
      <c r="K37" s="183"/>
      <c r="L37" s="185" t="s">
        <v>466</v>
      </c>
      <c r="M37" s="421"/>
    </row>
    <row r="38" spans="1:14" s="26" customFormat="1">
      <c r="A38" s="212">
        <f t="shared" si="0"/>
        <v>21</v>
      </c>
      <c r="B38" s="203" t="s">
        <v>241</v>
      </c>
      <c r="C38" s="208"/>
      <c r="D38" s="195">
        <v>1997</v>
      </c>
      <c r="E38" s="187" t="s">
        <v>9</v>
      </c>
      <c r="F38" s="253" t="s">
        <v>33</v>
      </c>
      <c r="G38" s="189"/>
      <c r="H38" s="184">
        <v>63</v>
      </c>
      <c r="I38" s="183">
        <v>56</v>
      </c>
      <c r="J38" s="183">
        <v>1</v>
      </c>
      <c r="K38" s="183"/>
      <c r="L38" s="185" t="s">
        <v>238</v>
      </c>
      <c r="M38" s="258"/>
    </row>
    <row r="39" spans="1:14" s="26" customFormat="1">
      <c r="A39" s="212">
        <f t="shared" si="0"/>
        <v>22</v>
      </c>
      <c r="B39" s="203" t="s">
        <v>183</v>
      </c>
      <c r="C39" s="208"/>
      <c r="D39" s="196">
        <v>1999</v>
      </c>
      <c r="E39" s="187">
        <v>1</v>
      </c>
      <c r="F39" s="182" t="s">
        <v>55</v>
      </c>
      <c r="G39" s="183"/>
      <c r="H39" s="184">
        <v>63</v>
      </c>
      <c r="I39" s="415">
        <v>53</v>
      </c>
      <c r="J39" s="183">
        <v>1</v>
      </c>
      <c r="K39" s="183"/>
      <c r="L39" s="185" t="s">
        <v>185</v>
      </c>
      <c r="M39" s="421"/>
    </row>
    <row r="40" spans="1:14" s="26" customFormat="1" ht="21">
      <c r="A40" s="212">
        <f t="shared" si="0"/>
        <v>23</v>
      </c>
      <c r="B40" s="203" t="s">
        <v>341</v>
      </c>
      <c r="C40" s="268"/>
      <c r="D40" s="196">
        <v>2000</v>
      </c>
      <c r="E40" s="182" t="s">
        <v>9</v>
      </c>
      <c r="F40" s="204" t="s">
        <v>41</v>
      </c>
      <c r="G40" s="241" t="s">
        <v>338</v>
      </c>
      <c r="H40" s="184" t="s">
        <v>533</v>
      </c>
      <c r="I40" s="423">
        <v>46</v>
      </c>
      <c r="J40" s="183">
        <v>1</v>
      </c>
      <c r="K40" s="192"/>
      <c r="L40" s="185" t="s">
        <v>343</v>
      </c>
      <c r="M40" s="421"/>
    </row>
    <row r="41" spans="1:14" s="26" customFormat="1">
      <c r="A41" s="212">
        <f t="shared" si="0"/>
        <v>24</v>
      </c>
      <c r="B41" s="203" t="s">
        <v>256</v>
      </c>
      <c r="C41" s="268"/>
      <c r="D41" s="230">
        <v>1980</v>
      </c>
      <c r="E41" s="183">
        <v>1</v>
      </c>
      <c r="F41" s="195" t="s">
        <v>205</v>
      </c>
      <c r="G41" s="189"/>
      <c r="H41" s="294">
        <v>62.1</v>
      </c>
      <c r="I41" s="182">
        <v>45</v>
      </c>
      <c r="J41" s="183">
        <v>1</v>
      </c>
      <c r="K41" s="183"/>
      <c r="L41" s="209" t="s">
        <v>237</v>
      </c>
      <c r="M41" s="421"/>
    </row>
    <row r="42" spans="1:14" s="26" customFormat="1">
      <c r="A42" s="311">
        <f t="shared" si="0"/>
        <v>25</v>
      </c>
      <c r="B42" s="312" t="s">
        <v>462</v>
      </c>
      <c r="C42" s="313"/>
      <c r="D42" s="196">
        <v>1988</v>
      </c>
      <c r="E42" s="187">
        <v>1</v>
      </c>
      <c r="F42" s="204" t="s">
        <v>465</v>
      </c>
      <c r="G42" s="183"/>
      <c r="H42" s="184">
        <v>60.085000000000001</v>
      </c>
      <c r="I42" s="415">
        <v>42</v>
      </c>
      <c r="J42" s="183">
        <v>1</v>
      </c>
      <c r="K42" s="183"/>
      <c r="L42" s="185" t="s">
        <v>466</v>
      </c>
      <c r="M42" s="421"/>
    </row>
    <row r="43" spans="1:14" s="2" customFormat="1">
      <c r="A43" s="37"/>
      <c r="B43" s="38"/>
      <c r="C43" s="39" t="s">
        <v>531</v>
      </c>
      <c r="D43" s="40"/>
      <c r="E43" s="41"/>
      <c r="F43" s="42"/>
      <c r="G43" s="43"/>
      <c r="H43" s="44"/>
      <c r="I43" s="42"/>
      <c r="J43" s="45"/>
      <c r="K43" s="42"/>
      <c r="L43" s="46"/>
      <c r="M43" s="47"/>
    </row>
    <row r="44" spans="1:14" s="2" customFormat="1">
      <c r="A44" s="554" t="s">
        <v>602</v>
      </c>
      <c r="B44" s="555"/>
      <c r="C44" s="555"/>
      <c r="D44" s="555"/>
      <c r="E44" s="555"/>
      <c r="F44" s="555"/>
      <c r="G44" s="555"/>
      <c r="H44" s="555"/>
      <c r="I44" s="555"/>
      <c r="J44" s="555"/>
      <c r="K44" s="555"/>
      <c r="L44" s="555"/>
      <c r="M44" s="555"/>
    </row>
    <row r="45" spans="1:14">
      <c r="A45" s="8"/>
      <c r="B45" s="30"/>
      <c r="C45" s="30"/>
      <c r="D45" s="40"/>
      <c r="E45" s="42"/>
      <c r="F45" s="42"/>
      <c r="G45" s="42"/>
      <c r="H45" s="44"/>
      <c r="I45" s="42"/>
      <c r="J45" s="42"/>
      <c r="K45" s="42"/>
      <c r="L45" s="49"/>
      <c r="M45" s="49"/>
      <c r="N45" s="2"/>
    </row>
    <row r="46" spans="1:14" s="2" customFormat="1">
      <c r="A46" s="28" t="s">
        <v>23</v>
      </c>
      <c r="B46" s="28"/>
      <c r="C46" s="28"/>
      <c r="D46" s="29" t="s">
        <v>209</v>
      </c>
      <c r="E46" s="28"/>
      <c r="F46" s="30"/>
      <c r="G46" s="28"/>
      <c r="H46" s="28" t="s">
        <v>625</v>
      </c>
      <c r="I46" s="28"/>
      <c r="J46" s="28"/>
      <c r="K46" s="28"/>
      <c r="L46" s="31"/>
      <c r="M46" s="28"/>
    </row>
    <row r="47" spans="1:14" s="2" customFormat="1">
      <c r="A47" s="28"/>
      <c r="B47" s="28"/>
      <c r="C47" s="28"/>
      <c r="D47" s="28"/>
      <c r="E47" s="28"/>
      <c r="H47" s="28"/>
      <c r="I47" s="28"/>
      <c r="J47" s="28"/>
      <c r="K47" s="28"/>
      <c r="L47" s="28"/>
      <c r="M47" s="28"/>
    </row>
    <row r="48" spans="1:14" s="2" customFormat="1">
      <c r="A48" s="28" t="s">
        <v>24</v>
      </c>
      <c r="B48" s="28"/>
      <c r="C48" s="28"/>
      <c r="D48" s="29" t="s">
        <v>210</v>
      </c>
      <c r="E48" s="28"/>
      <c r="F48" s="28"/>
      <c r="G48" s="28"/>
      <c r="H48" s="28" t="s">
        <v>626</v>
      </c>
      <c r="I48" s="28"/>
      <c r="J48" s="28"/>
      <c r="K48" s="28"/>
      <c r="L48" s="29"/>
      <c r="M48" s="28"/>
    </row>
    <row r="49" ht="7.5" customHeight="1"/>
  </sheetData>
  <sheetProtection selectLockedCells="1" selectUnlockedCells="1"/>
  <sortState ref="B18:M42">
    <sortCondition descending="1" ref="I18:I42"/>
  </sortState>
  <mergeCells count="30">
    <mergeCell ref="A16:A17"/>
    <mergeCell ref="I16:I17"/>
    <mergeCell ref="J16:J17"/>
    <mergeCell ref="B16:C17"/>
    <mergeCell ref="D16:D17"/>
    <mergeCell ref="E16:E17"/>
    <mergeCell ref="F16:F17"/>
    <mergeCell ref="H16:H17"/>
    <mergeCell ref="A9:C9"/>
    <mergeCell ref="D9:J9"/>
    <mergeCell ref="K9:M9"/>
    <mergeCell ref="A10:C11"/>
    <mergeCell ref="D10:J10"/>
    <mergeCell ref="D11:J11"/>
    <mergeCell ref="A44:M44"/>
    <mergeCell ref="A6:M6"/>
    <mergeCell ref="A1:M1"/>
    <mergeCell ref="A2:M2"/>
    <mergeCell ref="A3:M3"/>
    <mergeCell ref="A4:M4"/>
    <mergeCell ref="A5:M5"/>
    <mergeCell ref="K16:K17"/>
    <mergeCell ref="A7:C7"/>
    <mergeCell ref="D7:J7"/>
    <mergeCell ref="K7:M7"/>
    <mergeCell ref="A8:C8"/>
    <mergeCell ref="D8:J8"/>
    <mergeCell ref="K8:M8"/>
    <mergeCell ref="L16:M17"/>
    <mergeCell ref="G16:G17"/>
  </mergeCells>
  <pageMargins left="0.31527777777777777" right="0.39374999999999999" top="1.2201388888888889" bottom="0.98402777777777772" header="0.51180555555555551" footer="0.51180555555555551"/>
  <pageSetup paperSize="9" scale="65" firstPageNumber="0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4"/>
  <sheetViews>
    <sheetView topLeftCell="A9" workbookViewId="0">
      <selection activeCell="O17" sqref="O17"/>
    </sheetView>
  </sheetViews>
  <sheetFormatPr defaultRowHeight="12.75"/>
  <cols>
    <col min="1" max="1" width="6.140625" customWidth="1"/>
    <col min="2" max="2" width="12.28515625" customWidth="1"/>
    <col min="3" max="3" width="12.140625" customWidth="1"/>
    <col min="5" max="5" width="7.42578125" customWidth="1"/>
    <col min="6" max="6" width="19.85546875" customWidth="1"/>
    <col min="7" max="7" width="11.28515625" customWidth="1"/>
    <col min="8" max="9" width="7.5703125" customWidth="1"/>
    <col min="10" max="10" width="7.85546875" customWidth="1"/>
    <col min="11" max="11" width="8.42578125" customWidth="1"/>
    <col min="13" max="13" width="25.7109375" customWidth="1"/>
  </cols>
  <sheetData>
    <row r="1" spans="1:18" s="2" customFormat="1">
      <c r="A1" s="557" t="s">
        <v>0</v>
      </c>
      <c r="B1" s="557" t="s">
        <v>1</v>
      </c>
      <c r="C1" s="557" t="s">
        <v>1</v>
      </c>
      <c r="D1" s="557" t="s">
        <v>1</v>
      </c>
      <c r="E1" s="557" t="s">
        <v>1</v>
      </c>
      <c r="F1" s="557" t="s">
        <v>1</v>
      </c>
      <c r="G1" s="557"/>
      <c r="H1" s="557" t="s">
        <v>1</v>
      </c>
      <c r="I1" s="557" t="s">
        <v>1</v>
      </c>
      <c r="J1" s="557" t="s">
        <v>1</v>
      </c>
      <c r="K1" s="557" t="s">
        <v>1</v>
      </c>
      <c r="L1" s="557" t="s">
        <v>1</v>
      </c>
      <c r="M1" s="557" t="s">
        <v>1</v>
      </c>
      <c r="N1" s="1"/>
      <c r="O1" s="1"/>
      <c r="P1" s="1"/>
      <c r="Q1" s="1"/>
      <c r="R1" s="1"/>
    </row>
    <row r="2" spans="1:18" s="2" customFormat="1">
      <c r="A2" s="557" t="s">
        <v>2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1"/>
      <c r="O2" s="1"/>
      <c r="P2" s="1"/>
      <c r="Q2" s="1"/>
      <c r="R2" s="1"/>
    </row>
    <row r="3" spans="1:18" s="2" customFormat="1" ht="12.75" customHeight="1">
      <c r="A3" s="558" t="s">
        <v>207</v>
      </c>
      <c r="B3" s="559"/>
      <c r="C3" s="559"/>
      <c r="D3" s="559"/>
      <c r="E3" s="559"/>
      <c r="F3" s="559"/>
      <c r="G3" s="559"/>
      <c r="H3" s="559"/>
      <c r="I3" s="559"/>
      <c r="J3" s="559"/>
      <c r="K3" s="559"/>
      <c r="L3" s="559"/>
      <c r="M3" s="559"/>
      <c r="N3" s="1"/>
      <c r="O3" s="1"/>
      <c r="P3" s="1"/>
      <c r="Q3" s="1"/>
      <c r="R3" s="1"/>
    </row>
    <row r="4" spans="1:18" s="2" customFormat="1">
      <c r="A4" s="560" t="s">
        <v>208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1"/>
      <c r="O4" s="1"/>
      <c r="P4" s="1"/>
      <c r="Q4" s="1"/>
      <c r="R4" s="1"/>
    </row>
    <row r="5" spans="1:18" s="2" customFormat="1">
      <c r="A5" s="557"/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1"/>
      <c r="O5" s="1"/>
      <c r="P5" s="1"/>
      <c r="Q5" s="1"/>
      <c r="R5" s="1"/>
    </row>
    <row r="6" spans="1:18" s="2" customFormat="1">
      <c r="A6" s="556" t="s">
        <v>3</v>
      </c>
      <c r="B6" s="556"/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1"/>
      <c r="O6" s="1"/>
      <c r="P6" s="1"/>
      <c r="Q6" s="1"/>
      <c r="R6" s="1"/>
    </row>
    <row r="7" spans="1:18" s="2" customFormat="1">
      <c r="A7" s="562" t="s">
        <v>478</v>
      </c>
      <c r="B7" s="562"/>
      <c r="C7" s="562"/>
      <c r="D7" s="563" t="s">
        <v>479</v>
      </c>
      <c r="E7" s="564"/>
      <c r="F7" s="564"/>
      <c r="G7" s="564"/>
      <c r="H7" s="564"/>
      <c r="I7" s="564"/>
      <c r="J7" s="564"/>
      <c r="K7" s="562" t="s">
        <v>25</v>
      </c>
      <c r="L7" s="562"/>
      <c r="M7" s="562"/>
    </row>
    <row r="8" spans="1:18" s="2" customFormat="1" ht="16.5" customHeight="1">
      <c r="A8" s="565" t="s">
        <v>211</v>
      </c>
      <c r="B8" s="565"/>
      <c r="C8" s="565"/>
      <c r="D8" s="566"/>
      <c r="E8" s="566"/>
      <c r="F8" s="566"/>
      <c r="G8" s="566"/>
      <c r="H8" s="566"/>
      <c r="I8" s="566"/>
      <c r="J8" s="566"/>
      <c r="K8" s="562" t="s">
        <v>5</v>
      </c>
      <c r="L8" s="562"/>
      <c r="M8" s="562"/>
    </row>
    <row r="9" spans="1:18" s="2" customFormat="1" ht="12.75" customHeight="1">
      <c r="A9" s="567" t="s">
        <v>621</v>
      </c>
      <c r="B9" s="567"/>
      <c r="C9" s="567"/>
      <c r="D9" s="568"/>
      <c r="E9" s="568"/>
      <c r="F9" s="568"/>
      <c r="G9" s="568"/>
      <c r="H9" s="568"/>
      <c r="I9" s="568"/>
      <c r="J9" s="568"/>
      <c r="K9" s="567" t="s">
        <v>6</v>
      </c>
      <c r="L9" s="567"/>
      <c r="M9" s="567"/>
    </row>
    <row r="10" spans="1:18">
      <c r="A10" s="569">
        <v>213</v>
      </c>
      <c r="B10" s="569"/>
      <c r="C10" s="569"/>
      <c r="D10" s="570" t="s">
        <v>26</v>
      </c>
      <c r="E10" s="570"/>
      <c r="F10" s="570"/>
      <c r="G10" s="570"/>
      <c r="H10" s="570"/>
      <c r="I10" s="570"/>
      <c r="J10" s="570"/>
      <c r="K10" s="175" t="s">
        <v>7</v>
      </c>
      <c r="L10" s="175" t="s">
        <v>8</v>
      </c>
      <c r="M10" s="175" t="s">
        <v>9</v>
      </c>
    </row>
    <row r="11" spans="1:18">
      <c r="A11" s="569"/>
      <c r="B11" s="569"/>
      <c r="C11" s="569"/>
      <c r="D11" s="570" t="s">
        <v>194</v>
      </c>
      <c r="E11" s="570"/>
      <c r="F11" s="570"/>
      <c r="G11" s="570"/>
      <c r="H11" s="570"/>
      <c r="I11" s="570"/>
      <c r="J11" s="570"/>
      <c r="K11" s="175">
        <v>181</v>
      </c>
      <c r="L11" s="175">
        <v>146</v>
      </c>
      <c r="M11" s="175">
        <v>86</v>
      </c>
    </row>
    <row r="12" spans="1:18">
      <c r="A12" s="6"/>
      <c r="B12" s="6"/>
      <c r="C12" s="6"/>
      <c r="D12" s="176"/>
      <c r="E12" s="176"/>
      <c r="F12" s="375" t="s">
        <v>601</v>
      </c>
      <c r="G12" s="176"/>
      <c r="H12" s="176"/>
      <c r="I12" s="176"/>
      <c r="J12" s="176"/>
      <c r="K12" s="9"/>
      <c r="L12" s="9"/>
      <c r="M12" s="9"/>
    </row>
    <row r="13" spans="1:18">
      <c r="A13" s="10" t="s">
        <v>10</v>
      </c>
      <c r="B13" s="11"/>
      <c r="C13" s="12">
        <v>269</v>
      </c>
      <c r="D13" s="176"/>
      <c r="E13" s="176"/>
      <c r="F13" s="176"/>
      <c r="G13" s="176"/>
      <c r="H13" s="176"/>
      <c r="I13" s="176"/>
      <c r="J13" s="176"/>
      <c r="K13" s="9"/>
      <c r="L13" s="9"/>
      <c r="M13" s="9"/>
    </row>
    <row r="14" spans="1:18">
      <c r="A14" s="10" t="s">
        <v>11</v>
      </c>
      <c r="B14" s="11"/>
      <c r="C14" s="12">
        <v>45</v>
      </c>
      <c r="D14" s="176"/>
      <c r="E14" s="176"/>
      <c r="F14" s="176"/>
      <c r="G14" s="176"/>
      <c r="H14" s="176"/>
      <c r="I14" s="176"/>
      <c r="J14" s="176"/>
      <c r="K14" s="9"/>
      <c r="L14" s="9"/>
      <c r="M14" s="9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8" ht="12.75" customHeight="1">
      <c r="A16" s="561" t="s">
        <v>12</v>
      </c>
      <c r="B16" s="561" t="s">
        <v>13</v>
      </c>
      <c r="C16" s="561"/>
      <c r="D16" s="561" t="s">
        <v>14</v>
      </c>
      <c r="E16" s="561" t="s">
        <v>15</v>
      </c>
      <c r="F16" s="561" t="s">
        <v>16</v>
      </c>
      <c r="G16" s="561" t="s">
        <v>17</v>
      </c>
      <c r="H16" s="561" t="s">
        <v>18</v>
      </c>
      <c r="I16" s="561" t="s">
        <v>26</v>
      </c>
      <c r="J16" s="561" t="s">
        <v>20</v>
      </c>
      <c r="K16" s="561" t="s">
        <v>21</v>
      </c>
      <c r="L16" s="561" t="s">
        <v>22</v>
      </c>
      <c r="M16" s="561"/>
    </row>
    <row r="17" spans="1:13" ht="12.75" customHeight="1">
      <c r="A17" s="561"/>
      <c r="B17" s="561"/>
      <c r="C17" s="561"/>
      <c r="D17" s="561"/>
      <c r="E17" s="561"/>
      <c r="F17" s="561"/>
      <c r="G17" s="561"/>
      <c r="H17" s="561"/>
      <c r="I17" s="561"/>
      <c r="J17" s="561"/>
      <c r="K17" s="561"/>
      <c r="L17" s="561"/>
      <c r="M17" s="561"/>
    </row>
    <row r="18" spans="1:13" s="2" customFormat="1">
      <c r="A18" s="32">
        <v>1</v>
      </c>
      <c r="B18" s="220" t="s">
        <v>122</v>
      </c>
      <c r="C18" s="221"/>
      <c r="D18" s="187" t="s">
        <v>123</v>
      </c>
      <c r="E18" s="187" t="s">
        <v>7</v>
      </c>
      <c r="F18" s="182" t="s">
        <v>36</v>
      </c>
      <c r="G18" s="237" t="s">
        <v>303</v>
      </c>
      <c r="H18" s="188">
        <v>80.95</v>
      </c>
      <c r="I18" s="158">
        <v>207</v>
      </c>
      <c r="J18" s="415">
        <v>20</v>
      </c>
      <c r="K18" s="159" t="s">
        <v>7</v>
      </c>
      <c r="L18" s="185" t="s">
        <v>124</v>
      </c>
      <c r="M18" s="245"/>
    </row>
    <row r="19" spans="1:13" s="2" customFormat="1">
      <c r="A19" s="32">
        <f t="shared" ref="A19:A38" si="0">A18+1</f>
        <v>2</v>
      </c>
      <c r="B19" s="220" t="s">
        <v>301</v>
      </c>
      <c r="C19" s="221"/>
      <c r="D19" s="187">
        <v>1984</v>
      </c>
      <c r="E19" s="187" t="s">
        <v>7</v>
      </c>
      <c r="F19" s="182" t="s">
        <v>36</v>
      </c>
      <c r="G19" s="237" t="s">
        <v>303</v>
      </c>
      <c r="H19" s="184">
        <v>66.650000000000006</v>
      </c>
      <c r="I19" s="425">
        <v>205</v>
      </c>
      <c r="J19" s="158">
        <v>18</v>
      </c>
      <c r="K19" s="159" t="s">
        <v>7</v>
      </c>
      <c r="L19" s="185" t="s">
        <v>124</v>
      </c>
      <c r="M19" s="186"/>
    </row>
    <row r="20" spans="1:13" s="2" customFormat="1">
      <c r="A20" s="32">
        <f t="shared" si="0"/>
        <v>3</v>
      </c>
      <c r="B20" s="220" t="s">
        <v>150</v>
      </c>
      <c r="C20" s="221"/>
      <c r="D20" s="187">
        <v>1999</v>
      </c>
      <c r="E20" s="187" t="s">
        <v>7</v>
      </c>
      <c r="F20" s="194" t="s">
        <v>47</v>
      </c>
      <c r="G20" s="358" t="s">
        <v>152</v>
      </c>
      <c r="H20" s="265">
        <v>64.7</v>
      </c>
      <c r="I20" s="159">
        <v>200</v>
      </c>
      <c r="J20" s="415">
        <v>16</v>
      </c>
      <c r="K20" s="159" t="s">
        <v>7</v>
      </c>
      <c r="L20" s="185" t="s">
        <v>151</v>
      </c>
      <c r="M20" s="416"/>
    </row>
    <row r="21" spans="1:13" s="2" customFormat="1">
      <c r="A21" s="32">
        <f t="shared" si="0"/>
        <v>4</v>
      </c>
      <c r="B21" s="227" t="s">
        <v>250</v>
      </c>
      <c r="C21" s="226"/>
      <c r="D21" s="210">
        <v>2002</v>
      </c>
      <c r="E21" s="187" t="s">
        <v>9</v>
      </c>
      <c r="F21" s="182" t="s">
        <v>248</v>
      </c>
      <c r="G21" s="237"/>
      <c r="H21" s="265">
        <v>65.400000000000006</v>
      </c>
      <c r="I21" s="158">
        <v>198</v>
      </c>
      <c r="J21" s="163">
        <f t="shared" ref="J21:J34" si="1">+J20-1</f>
        <v>15</v>
      </c>
      <c r="K21" s="159" t="s">
        <v>603</v>
      </c>
      <c r="L21" s="185" t="s">
        <v>253</v>
      </c>
      <c r="M21" s="186"/>
    </row>
    <row r="22" spans="1:13" s="2" customFormat="1">
      <c r="A22" s="32">
        <f t="shared" si="0"/>
        <v>5</v>
      </c>
      <c r="B22" s="203" t="s">
        <v>386</v>
      </c>
      <c r="C22" s="208"/>
      <c r="D22" s="187">
        <v>1985</v>
      </c>
      <c r="E22" s="187" t="s">
        <v>8</v>
      </c>
      <c r="F22" s="187" t="s">
        <v>52</v>
      </c>
      <c r="G22" s="237"/>
      <c r="H22" s="265">
        <v>100.45</v>
      </c>
      <c r="I22" s="415">
        <v>179</v>
      </c>
      <c r="J22" s="163">
        <f t="shared" si="1"/>
        <v>14</v>
      </c>
      <c r="K22" s="159" t="s">
        <v>8</v>
      </c>
      <c r="L22" s="185" t="s">
        <v>389</v>
      </c>
      <c r="M22" s="186"/>
    </row>
    <row r="23" spans="1:13" s="2" customFormat="1">
      <c r="A23" s="32">
        <f t="shared" si="0"/>
        <v>6</v>
      </c>
      <c r="B23" s="203" t="s">
        <v>320</v>
      </c>
      <c r="C23" s="343"/>
      <c r="D23" s="230">
        <v>2004</v>
      </c>
      <c r="E23" s="163" t="s">
        <v>9</v>
      </c>
      <c r="F23" s="187" t="s">
        <v>38</v>
      </c>
      <c r="G23" s="237" t="s">
        <v>191</v>
      </c>
      <c r="H23" s="294">
        <v>76.900000000000006</v>
      </c>
      <c r="I23" s="183">
        <v>164</v>
      </c>
      <c r="J23" s="163">
        <f t="shared" si="1"/>
        <v>13</v>
      </c>
      <c r="K23" s="159" t="s">
        <v>491</v>
      </c>
      <c r="L23" s="235" t="s">
        <v>323</v>
      </c>
      <c r="M23" s="245"/>
    </row>
    <row r="24" spans="1:13" s="2" customFormat="1">
      <c r="A24" s="32">
        <f t="shared" si="0"/>
        <v>7</v>
      </c>
      <c r="B24" s="203" t="s">
        <v>431</v>
      </c>
      <c r="C24" s="343"/>
      <c r="D24" s="163">
        <v>1985</v>
      </c>
      <c r="E24" s="163" t="s">
        <v>8</v>
      </c>
      <c r="F24" s="194" t="s">
        <v>47</v>
      </c>
      <c r="G24" s="358" t="s">
        <v>152</v>
      </c>
      <c r="H24" s="265">
        <v>77.900000000000006</v>
      </c>
      <c r="I24" s="417">
        <v>149</v>
      </c>
      <c r="J24" s="163">
        <f t="shared" si="1"/>
        <v>12</v>
      </c>
      <c r="K24" s="159" t="s">
        <v>8</v>
      </c>
      <c r="L24" s="185" t="s">
        <v>151</v>
      </c>
      <c r="M24" s="245"/>
    </row>
    <row r="25" spans="1:13" s="2" customFormat="1">
      <c r="A25" s="32">
        <f t="shared" si="0"/>
        <v>8</v>
      </c>
      <c r="B25" s="203" t="s">
        <v>319</v>
      </c>
      <c r="C25" s="343"/>
      <c r="D25" s="230">
        <v>2003</v>
      </c>
      <c r="E25" s="163" t="s">
        <v>9</v>
      </c>
      <c r="F25" s="187" t="s">
        <v>38</v>
      </c>
      <c r="G25" s="237" t="s">
        <v>191</v>
      </c>
      <c r="H25" s="294">
        <v>75.55</v>
      </c>
      <c r="I25" s="158">
        <v>147</v>
      </c>
      <c r="J25" s="163">
        <f t="shared" si="1"/>
        <v>11</v>
      </c>
      <c r="K25" s="159" t="s">
        <v>491</v>
      </c>
      <c r="L25" s="235" t="s">
        <v>324</v>
      </c>
      <c r="M25" s="245"/>
    </row>
    <row r="26" spans="1:13" s="2" customFormat="1">
      <c r="A26" s="32">
        <f t="shared" si="0"/>
        <v>9</v>
      </c>
      <c r="B26" s="203" t="s">
        <v>394</v>
      </c>
      <c r="C26" s="208"/>
      <c r="D26" s="195">
        <v>1993</v>
      </c>
      <c r="E26" s="182" t="s">
        <v>9</v>
      </c>
      <c r="F26" s="182" t="s">
        <v>56</v>
      </c>
      <c r="G26" s="359"/>
      <c r="H26" s="184">
        <v>79.55</v>
      </c>
      <c r="I26" s="415">
        <v>147</v>
      </c>
      <c r="J26" s="163">
        <f t="shared" si="1"/>
        <v>10</v>
      </c>
      <c r="K26" s="159" t="s">
        <v>491</v>
      </c>
      <c r="L26" s="185" t="s">
        <v>92</v>
      </c>
      <c r="M26" s="419"/>
    </row>
    <row r="27" spans="1:13" s="2" customFormat="1">
      <c r="A27" s="32">
        <f t="shared" si="0"/>
        <v>10</v>
      </c>
      <c r="B27" s="203" t="s">
        <v>282</v>
      </c>
      <c r="C27" s="208"/>
      <c r="D27" s="191">
        <v>2002</v>
      </c>
      <c r="E27" s="194" t="s">
        <v>9</v>
      </c>
      <c r="F27" s="195" t="s">
        <v>110</v>
      </c>
      <c r="G27" s="310"/>
      <c r="H27" s="184">
        <v>64.599999999999994</v>
      </c>
      <c r="I27" s="415">
        <v>141</v>
      </c>
      <c r="J27" s="163">
        <f t="shared" si="1"/>
        <v>9</v>
      </c>
      <c r="K27" s="187" t="s">
        <v>9</v>
      </c>
      <c r="L27" s="185" t="s">
        <v>290</v>
      </c>
      <c r="M27" s="213"/>
    </row>
    <row r="28" spans="1:13" s="2" customFormat="1">
      <c r="A28" s="32">
        <f t="shared" si="0"/>
        <v>11</v>
      </c>
      <c r="B28" s="203" t="s">
        <v>274</v>
      </c>
      <c r="C28" s="208"/>
      <c r="D28" s="191">
        <v>1989</v>
      </c>
      <c r="E28" s="194" t="s">
        <v>9</v>
      </c>
      <c r="F28" s="187" t="s">
        <v>110</v>
      </c>
      <c r="G28" s="237"/>
      <c r="H28" s="265">
        <v>75.349999999999994</v>
      </c>
      <c r="I28" s="415">
        <v>134</v>
      </c>
      <c r="J28" s="163">
        <f t="shared" si="1"/>
        <v>8</v>
      </c>
      <c r="K28" s="187" t="s">
        <v>9</v>
      </c>
      <c r="L28" s="185" t="s">
        <v>286</v>
      </c>
      <c r="M28" s="213"/>
    </row>
    <row r="29" spans="1:13" s="2" customFormat="1">
      <c r="A29" s="32">
        <f t="shared" si="0"/>
        <v>12</v>
      </c>
      <c r="B29" s="203" t="s">
        <v>302</v>
      </c>
      <c r="C29" s="208"/>
      <c r="D29" s="187">
        <v>2005</v>
      </c>
      <c r="E29" s="187" t="s">
        <v>9</v>
      </c>
      <c r="F29" s="182" t="s">
        <v>36</v>
      </c>
      <c r="G29" s="237" t="s">
        <v>303</v>
      </c>
      <c r="H29" s="184">
        <v>78.3</v>
      </c>
      <c r="I29" s="415">
        <v>128</v>
      </c>
      <c r="J29" s="163">
        <f t="shared" si="1"/>
        <v>7</v>
      </c>
      <c r="K29" s="187" t="s">
        <v>9</v>
      </c>
      <c r="L29" s="185" t="s">
        <v>306</v>
      </c>
      <c r="M29" s="186"/>
    </row>
    <row r="30" spans="1:13" s="2" customFormat="1">
      <c r="A30" s="32">
        <f t="shared" si="0"/>
        <v>13</v>
      </c>
      <c r="B30" s="203" t="s">
        <v>155</v>
      </c>
      <c r="C30" s="208"/>
      <c r="D30" s="187">
        <v>1999</v>
      </c>
      <c r="E30" s="182" t="s">
        <v>9</v>
      </c>
      <c r="F30" s="187" t="s">
        <v>50</v>
      </c>
      <c r="G30" s="360"/>
      <c r="H30" s="188">
        <v>84.4</v>
      </c>
      <c r="I30" s="415">
        <v>121</v>
      </c>
      <c r="J30" s="163">
        <f t="shared" si="1"/>
        <v>6</v>
      </c>
      <c r="K30" s="187" t="s">
        <v>9</v>
      </c>
      <c r="L30" s="223" t="s">
        <v>162</v>
      </c>
      <c r="M30" s="426"/>
    </row>
    <row r="31" spans="1:13" s="2" customFormat="1">
      <c r="A31" s="32">
        <f t="shared" si="0"/>
        <v>14</v>
      </c>
      <c r="B31" s="203" t="s">
        <v>136</v>
      </c>
      <c r="C31" s="208"/>
      <c r="D31" s="187">
        <v>1999</v>
      </c>
      <c r="E31" s="187" t="s">
        <v>8</v>
      </c>
      <c r="F31" s="187" t="s">
        <v>59</v>
      </c>
      <c r="G31" s="237"/>
      <c r="H31" s="184">
        <v>113.1</v>
      </c>
      <c r="I31" s="415">
        <v>120</v>
      </c>
      <c r="J31" s="163">
        <f t="shared" si="1"/>
        <v>5</v>
      </c>
      <c r="K31" s="187" t="s">
        <v>9</v>
      </c>
      <c r="L31" s="223" t="s">
        <v>60</v>
      </c>
      <c r="M31" s="427"/>
    </row>
    <row r="32" spans="1:13" s="26" customFormat="1">
      <c r="A32" s="212">
        <f t="shared" si="0"/>
        <v>15</v>
      </c>
      <c r="B32" s="295" t="s">
        <v>128</v>
      </c>
      <c r="C32" s="296"/>
      <c r="D32" s="181">
        <v>2000</v>
      </c>
      <c r="E32" s="187" t="s">
        <v>9</v>
      </c>
      <c r="F32" s="187" t="s">
        <v>37</v>
      </c>
      <c r="G32" s="237" t="s">
        <v>130</v>
      </c>
      <c r="H32" s="265">
        <v>84.7</v>
      </c>
      <c r="I32" s="182">
        <v>110</v>
      </c>
      <c r="J32" s="183">
        <f t="shared" si="1"/>
        <v>4</v>
      </c>
      <c r="K32" s="187" t="s">
        <v>9</v>
      </c>
      <c r="L32" s="185" t="s">
        <v>129</v>
      </c>
      <c r="M32" s="418"/>
    </row>
    <row r="33" spans="1:14" s="2" customFormat="1">
      <c r="A33" s="32">
        <f t="shared" si="0"/>
        <v>16</v>
      </c>
      <c r="B33" s="203" t="s">
        <v>432</v>
      </c>
      <c r="C33" s="343"/>
      <c r="D33" s="163">
        <v>1994</v>
      </c>
      <c r="E33" s="163" t="s">
        <v>8</v>
      </c>
      <c r="F33" s="194" t="s">
        <v>47</v>
      </c>
      <c r="G33" s="358" t="s">
        <v>152</v>
      </c>
      <c r="H33" s="265">
        <v>67.75</v>
      </c>
      <c r="I33" s="183">
        <v>109</v>
      </c>
      <c r="J33" s="163">
        <f t="shared" si="1"/>
        <v>3</v>
      </c>
      <c r="K33" s="187" t="s">
        <v>9</v>
      </c>
      <c r="L33" s="185" t="s">
        <v>151</v>
      </c>
      <c r="M33" s="428"/>
    </row>
    <row r="34" spans="1:14" s="2" customFormat="1">
      <c r="A34" s="32">
        <f t="shared" si="0"/>
        <v>17</v>
      </c>
      <c r="B34" s="203" t="s">
        <v>399</v>
      </c>
      <c r="C34" s="208"/>
      <c r="D34" s="192">
        <v>2005</v>
      </c>
      <c r="E34" s="194" t="s">
        <v>9</v>
      </c>
      <c r="F34" s="182" t="s">
        <v>112</v>
      </c>
      <c r="G34" s="310"/>
      <c r="H34" s="188">
        <v>86.4</v>
      </c>
      <c r="I34" s="415">
        <v>108</v>
      </c>
      <c r="J34" s="163">
        <f t="shared" si="1"/>
        <v>2</v>
      </c>
      <c r="K34" s="187" t="s">
        <v>9</v>
      </c>
      <c r="L34" s="248" t="s">
        <v>401</v>
      </c>
      <c r="M34" s="314"/>
    </row>
    <row r="35" spans="1:14" s="2" customFormat="1">
      <c r="A35" s="32">
        <f t="shared" si="0"/>
        <v>18</v>
      </c>
      <c r="B35" s="203" t="s">
        <v>181</v>
      </c>
      <c r="C35" s="268"/>
      <c r="D35" s="196">
        <v>1999</v>
      </c>
      <c r="E35" s="182" t="s">
        <v>8</v>
      </c>
      <c r="F35" s="182" t="s">
        <v>55</v>
      </c>
      <c r="G35" s="237"/>
      <c r="H35" s="184">
        <v>105.9</v>
      </c>
      <c r="I35" s="417">
        <v>95</v>
      </c>
      <c r="J35" s="163">
        <v>1</v>
      </c>
      <c r="K35" s="187" t="s">
        <v>9</v>
      </c>
      <c r="L35" s="185" t="s">
        <v>186</v>
      </c>
      <c r="M35" s="416"/>
    </row>
    <row r="36" spans="1:14" s="2" customFormat="1">
      <c r="A36" s="32">
        <f t="shared" si="0"/>
        <v>19</v>
      </c>
      <c r="B36" s="203" t="s">
        <v>464</v>
      </c>
      <c r="C36" s="268"/>
      <c r="D36" s="196">
        <v>1992</v>
      </c>
      <c r="E36" s="187">
        <v>1</v>
      </c>
      <c r="F36" s="182" t="s">
        <v>465</v>
      </c>
      <c r="G36" s="361"/>
      <c r="H36" s="184">
        <v>95.4</v>
      </c>
      <c r="I36" s="415">
        <v>66</v>
      </c>
      <c r="J36" s="182">
        <v>1</v>
      </c>
      <c r="K36" s="183"/>
      <c r="L36" s="223" t="s">
        <v>466</v>
      </c>
      <c r="M36" s="421"/>
    </row>
    <row r="37" spans="1:14" s="2" customFormat="1">
      <c r="A37" s="32">
        <f t="shared" si="0"/>
        <v>20</v>
      </c>
      <c r="B37" s="300" t="s">
        <v>255</v>
      </c>
      <c r="C37" s="301"/>
      <c r="D37" s="302">
        <v>1989</v>
      </c>
      <c r="E37" s="303">
        <v>1</v>
      </c>
      <c r="F37" s="229" t="s">
        <v>205</v>
      </c>
      <c r="G37" s="362"/>
      <c r="H37" s="233">
        <v>77.650000000000006</v>
      </c>
      <c r="I37" s="417">
        <v>56</v>
      </c>
      <c r="J37" s="183">
        <v>1</v>
      </c>
      <c r="K37" s="303"/>
      <c r="L37" s="246" t="s">
        <v>258</v>
      </c>
      <c r="M37" s="429"/>
    </row>
    <row r="38" spans="1:14" s="26" customFormat="1" ht="16.5">
      <c r="A38" s="212">
        <f t="shared" si="0"/>
        <v>21</v>
      </c>
      <c r="B38" s="203" t="s">
        <v>342</v>
      </c>
      <c r="C38" s="208"/>
      <c r="D38" s="196">
        <v>2002</v>
      </c>
      <c r="E38" s="182" t="s">
        <v>9</v>
      </c>
      <c r="F38" s="182" t="s">
        <v>41</v>
      </c>
      <c r="G38" s="365" t="s">
        <v>338</v>
      </c>
      <c r="H38" s="184">
        <v>79.5</v>
      </c>
      <c r="I38" s="158">
        <v>50</v>
      </c>
      <c r="J38" s="415">
        <v>1</v>
      </c>
      <c r="K38" s="192"/>
      <c r="L38" s="185" t="s">
        <v>343</v>
      </c>
      <c r="M38" s="418"/>
    </row>
    <row r="39" spans="1:14" s="2" customFormat="1">
      <c r="A39" s="37"/>
      <c r="B39" s="48"/>
      <c r="C39" s="39"/>
      <c r="D39" s="40"/>
      <c r="E39" s="177"/>
      <c r="F39" s="174"/>
      <c r="G39" s="43"/>
      <c r="H39" s="44"/>
      <c r="I39" s="174"/>
      <c r="J39" s="45"/>
      <c r="K39" s="174"/>
      <c r="L39" s="46"/>
      <c r="M39" s="47"/>
    </row>
    <row r="40" spans="1:14">
      <c r="A40" s="176"/>
      <c r="B40" s="30"/>
      <c r="C40" s="30"/>
      <c r="D40" s="40"/>
      <c r="E40" s="174"/>
      <c r="F40" s="174"/>
      <c r="G40" s="174"/>
      <c r="H40" s="44"/>
      <c r="I40" s="174"/>
      <c r="J40" s="174"/>
      <c r="K40" s="174"/>
      <c r="L40" s="49"/>
      <c r="M40" s="49"/>
      <c r="N40" s="2"/>
    </row>
    <row r="41" spans="1:14" s="2" customFormat="1">
      <c r="A41" s="28" t="s">
        <v>23</v>
      </c>
      <c r="B41" s="28"/>
      <c r="C41" s="28"/>
      <c r="D41" s="342" t="s">
        <v>209</v>
      </c>
      <c r="E41" s="28"/>
      <c r="F41" s="30"/>
      <c r="G41" s="28"/>
      <c r="H41" s="28" t="s">
        <v>627</v>
      </c>
      <c r="I41" s="28"/>
      <c r="J41" s="28"/>
      <c r="K41" s="28"/>
      <c r="L41" s="31"/>
      <c r="M41" s="28"/>
    </row>
    <row r="42" spans="1:14" s="2" customFormat="1">
      <c r="A42" s="28"/>
      <c r="B42" s="28"/>
      <c r="C42" s="28"/>
      <c r="D42" s="28"/>
      <c r="E42" s="28"/>
      <c r="H42" s="28"/>
      <c r="I42" s="28"/>
      <c r="J42" s="28"/>
      <c r="K42" s="28"/>
      <c r="L42" s="28"/>
      <c r="M42" s="28"/>
    </row>
    <row r="43" spans="1:14" s="2" customFormat="1">
      <c r="A43" s="28" t="s">
        <v>24</v>
      </c>
      <c r="B43" s="28"/>
      <c r="C43" s="28"/>
      <c r="D43" s="342" t="s">
        <v>210</v>
      </c>
      <c r="E43" s="28"/>
      <c r="F43" s="28"/>
      <c r="G43" s="28"/>
      <c r="H43" s="28" t="s">
        <v>628</v>
      </c>
      <c r="I43" s="28"/>
      <c r="J43" s="28"/>
      <c r="K43" s="28"/>
      <c r="L43" s="342"/>
      <c r="M43" s="28"/>
    </row>
    <row r="44" spans="1:14" ht="7.5" customHeight="1"/>
  </sheetData>
  <sheetProtection selectLockedCells="1" selectUnlockedCells="1"/>
  <sortState ref="B18:M38">
    <sortCondition descending="1" ref="I18:I38"/>
  </sortState>
  <mergeCells count="29">
    <mergeCell ref="I16:I17"/>
    <mergeCell ref="J16:J17"/>
    <mergeCell ref="B16:C17"/>
    <mergeCell ref="D16:D17"/>
    <mergeCell ref="E16:E17"/>
    <mergeCell ref="F16:F17"/>
    <mergeCell ref="H16:H17"/>
    <mergeCell ref="K16:K17"/>
    <mergeCell ref="A7:C7"/>
    <mergeCell ref="D7:J7"/>
    <mergeCell ref="K7:M7"/>
    <mergeCell ref="A8:C8"/>
    <mergeCell ref="D8:J8"/>
    <mergeCell ref="K8:M8"/>
    <mergeCell ref="L16:M17"/>
    <mergeCell ref="G16:G17"/>
    <mergeCell ref="A9:C9"/>
    <mergeCell ref="D9:J9"/>
    <mergeCell ref="K9:M9"/>
    <mergeCell ref="A10:C11"/>
    <mergeCell ref="D10:J10"/>
    <mergeCell ref="D11:J11"/>
    <mergeCell ref="A16:A17"/>
    <mergeCell ref="A6:M6"/>
    <mergeCell ref="A1:M1"/>
    <mergeCell ref="A2:M2"/>
    <mergeCell ref="A3:M3"/>
    <mergeCell ref="A4:M4"/>
    <mergeCell ref="A5:M5"/>
  </mergeCells>
  <pageMargins left="0.31527777777777777" right="0.39374999999999999" top="1.2201388888888889" bottom="0.98402777777777772" header="0.51180555555555551" footer="0.51180555555555551"/>
  <pageSetup paperSize="9" scale="81" firstPageNumber="0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1"/>
  <sheetViews>
    <sheetView topLeftCell="A4" workbookViewId="0">
      <selection activeCell="O23" sqref="O23"/>
    </sheetView>
  </sheetViews>
  <sheetFormatPr defaultRowHeight="12.75"/>
  <cols>
    <col min="1" max="1" width="6.140625" customWidth="1"/>
    <col min="2" max="2" width="12.28515625" customWidth="1"/>
    <col min="3" max="3" width="11.5703125" customWidth="1"/>
    <col min="5" max="5" width="7.42578125" customWidth="1"/>
    <col min="6" max="6" width="19.85546875" customWidth="1"/>
    <col min="7" max="7" width="11.28515625" customWidth="1"/>
    <col min="8" max="9" width="7.5703125" customWidth="1"/>
    <col min="10" max="10" width="7.85546875" customWidth="1"/>
    <col min="11" max="11" width="8.42578125" customWidth="1"/>
    <col min="13" max="13" width="24.42578125" customWidth="1"/>
  </cols>
  <sheetData>
    <row r="1" spans="1:18" s="2" customFormat="1">
      <c r="A1" s="557" t="s">
        <v>0</v>
      </c>
      <c r="B1" s="557" t="s">
        <v>1</v>
      </c>
      <c r="C1" s="557" t="s">
        <v>1</v>
      </c>
      <c r="D1" s="557" t="s">
        <v>1</v>
      </c>
      <c r="E1" s="557" t="s">
        <v>1</v>
      </c>
      <c r="F1" s="557" t="s">
        <v>1</v>
      </c>
      <c r="G1" s="557"/>
      <c r="H1" s="557" t="s">
        <v>1</v>
      </c>
      <c r="I1" s="557" t="s">
        <v>1</v>
      </c>
      <c r="J1" s="557" t="s">
        <v>1</v>
      </c>
      <c r="K1" s="557" t="s">
        <v>1</v>
      </c>
      <c r="L1" s="557" t="s">
        <v>1</v>
      </c>
      <c r="M1" s="557" t="s">
        <v>1</v>
      </c>
      <c r="N1" s="1"/>
      <c r="O1" s="1"/>
      <c r="P1" s="1"/>
      <c r="Q1" s="1"/>
      <c r="R1" s="1"/>
    </row>
    <row r="2" spans="1:18" s="2" customFormat="1">
      <c r="A2" s="557" t="s">
        <v>2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1"/>
      <c r="O2" s="1"/>
      <c r="P2" s="1"/>
      <c r="Q2" s="1"/>
      <c r="R2" s="1"/>
    </row>
    <row r="3" spans="1:18" s="2" customFormat="1" ht="12.75" customHeight="1">
      <c r="A3" s="558" t="s">
        <v>207</v>
      </c>
      <c r="B3" s="559"/>
      <c r="C3" s="559"/>
      <c r="D3" s="559"/>
      <c r="E3" s="559"/>
      <c r="F3" s="559"/>
      <c r="G3" s="559"/>
      <c r="H3" s="559"/>
      <c r="I3" s="559"/>
      <c r="J3" s="559"/>
      <c r="K3" s="559"/>
      <c r="L3" s="559"/>
      <c r="M3" s="559"/>
      <c r="N3" s="1"/>
      <c r="O3" s="1"/>
      <c r="P3" s="1"/>
      <c r="Q3" s="1"/>
      <c r="R3" s="1"/>
    </row>
    <row r="4" spans="1:18" s="2" customFormat="1">
      <c r="A4" s="560" t="s">
        <v>208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1"/>
      <c r="O4" s="1"/>
      <c r="P4" s="1"/>
      <c r="Q4" s="1"/>
      <c r="R4" s="1"/>
    </row>
    <row r="5" spans="1:18" s="2" customFormat="1">
      <c r="A5" s="557"/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1"/>
      <c r="O5" s="1"/>
      <c r="P5" s="1"/>
      <c r="Q5" s="1"/>
      <c r="R5" s="1"/>
    </row>
    <row r="6" spans="1:18" s="2" customFormat="1">
      <c r="A6" s="556" t="s">
        <v>3</v>
      </c>
      <c r="B6" s="556"/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1"/>
      <c r="O6" s="1"/>
      <c r="P6" s="1"/>
      <c r="Q6" s="1"/>
      <c r="R6" s="1"/>
    </row>
    <row r="7" spans="1:18" s="2" customFormat="1">
      <c r="A7" s="562" t="s">
        <v>478</v>
      </c>
      <c r="B7" s="562"/>
      <c r="C7" s="562"/>
      <c r="D7" s="563" t="s">
        <v>479</v>
      </c>
      <c r="E7" s="564"/>
      <c r="F7" s="564"/>
      <c r="G7" s="564"/>
      <c r="H7" s="564"/>
      <c r="I7" s="564"/>
      <c r="J7" s="564"/>
      <c r="K7" s="562" t="s">
        <v>25</v>
      </c>
      <c r="L7" s="562"/>
      <c r="M7" s="562"/>
    </row>
    <row r="8" spans="1:18" s="2" customFormat="1" ht="16.5" customHeight="1">
      <c r="A8" s="565" t="s">
        <v>211</v>
      </c>
      <c r="B8" s="565"/>
      <c r="C8" s="565"/>
      <c r="D8" s="566"/>
      <c r="E8" s="566"/>
      <c r="F8" s="566"/>
      <c r="G8" s="566"/>
      <c r="H8" s="566"/>
      <c r="I8" s="566"/>
      <c r="J8" s="566"/>
      <c r="K8" s="562" t="s">
        <v>5</v>
      </c>
      <c r="L8" s="562"/>
      <c r="M8" s="562"/>
    </row>
    <row r="9" spans="1:18" s="2" customFormat="1" ht="12.75" customHeight="1">
      <c r="A9" s="567" t="s">
        <v>621</v>
      </c>
      <c r="B9" s="567"/>
      <c r="C9" s="567"/>
      <c r="D9" s="568"/>
      <c r="E9" s="568"/>
      <c r="F9" s="568"/>
      <c r="G9" s="568"/>
      <c r="H9" s="568"/>
      <c r="I9" s="568"/>
      <c r="J9" s="568"/>
      <c r="K9" s="567" t="s">
        <v>6</v>
      </c>
      <c r="L9" s="567"/>
      <c r="M9" s="567"/>
    </row>
    <row r="10" spans="1:18">
      <c r="A10" s="569">
        <v>40</v>
      </c>
      <c r="B10" s="569"/>
      <c r="C10" s="569"/>
      <c r="D10" s="570" t="s">
        <v>482</v>
      </c>
      <c r="E10" s="570"/>
      <c r="F10" s="570"/>
      <c r="G10" s="570"/>
      <c r="H10" s="570"/>
      <c r="I10" s="570"/>
      <c r="J10" s="570"/>
      <c r="K10" s="3" t="s">
        <v>7</v>
      </c>
      <c r="L10" s="3" t="s">
        <v>8</v>
      </c>
      <c r="M10" s="3" t="s">
        <v>9</v>
      </c>
    </row>
    <row r="11" spans="1:18">
      <c r="A11" s="569"/>
      <c r="B11" s="569"/>
      <c r="C11" s="569"/>
      <c r="D11" s="570" t="s">
        <v>193</v>
      </c>
      <c r="E11" s="570"/>
      <c r="F11" s="570"/>
      <c r="G11" s="570"/>
      <c r="H11" s="570"/>
      <c r="I11" s="570"/>
      <c r="J11" s="570"/>
      <c r="K11" s="3">
        <v>59</v>
      </c>
      <c r="L11" s="3">
        <v>44</v>
      </c>
      <c r="M11" s="3">
        <v>35</v>
      </c>
    </row>
    <row r="12" spans="1:18">
      <c r="A12" s="6"/>
      <c r="B12" s="6"/>
      <c r="C12" s="6"/>
      <c r="D12" s="8"/>
      <c r="E12" s="8"/>
      <c r="F12" s="375" t="s">
        <v>601</v>
      </c>
      <c r="G12" s="8"/>
      <c r="H12" s="8"/>
      <c r="I12" s="8"/>
      <c r="J12" s="8"/>
      <c r="K12" s="9"/>
      <c r="L12" s="9"/>
      <c r="M12" s="9"/>
    </row>
    <row r="13" spans="1:18">
      <c r="A13" s="10" t="s">
        <v>10</v>
      </c>
      <c r="B13" s="11"/>
      <c r="C13" s="12">
        <v>269</v>
      </c>
      <c r="D13" s="8"/>
      <c r="E13" s="8"/>
      <c r="F13" s="8"/>
      <c r="G13" s="8"/>
      <c r="H13" s="8"/>
      <c r="I13" s="8"/>
      <c r="J13" s="8"/>
      <c r="K13" s="9"/>
      <c r="L13" s="9"/>
      <c r="M13" s="9"/>
    </row>
    <row r="14" spans="1:18">
      <c r="A14" s="10" t="s">
        <v>11</v>
      </c>
      <c r="B14" s="11"/>
      <c r="C14" s="12">
        <v>45</v>
      </c>
      <c r="D14" s="8"/>
      <c r="E14" s="8"/>
      <c r="F14" s="8"/>
      <c r="G14" s="8"/>
      <c r="H14" s="8"/>
      <c r="I14" s="8"/>
      <c r="J14" s="8"/>
      <c r="K14" s="9"/>
      <c r="L14" s="9"/>
      <c r="M14" s="9"/>
    </row>
    <row r="15" spans="1:18" ht="13.5" thickBo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8" ht="12.75" customHeight="1">
      <c r="A16" s="561" t="s">
        <v>12</v>
      </c>
      <c r="B16" s="561" t="s">
        <v>13</v>
      </c>
      <c r="C16" s="561"/>
      <c r="D16" s="561" t="s">
        <v>14</v>
      </c>
      <c r="E16" s="561" t="s">
        <v>15</v>
      </c>
      <c r="F16" s="561" t="s">
        <v>16</v>
      </c>
      <c r="G16" s="561" t="s">
        <v>17</v>
      </c>
      <c r="H16" s="561" t="s">
        <v>18</v>
      </c>
      <c r="I16" s="571" t="s">
        <v>19</v>
      </c>
      <c r="J16" s="561" t="s">
        <v>20</v>
      </c>
      <c r="K16" s="561" t="s">
        <v>21</v>
      </c>
      <c r="L16" s="561" t="s">
        <v>22</v>
      </c>
      <c r="M16" s="561"/>
    </row>
    <row r="17" spans="1:14" ht="12.75" customHeight="1">
      <c r="A17" s="561"/>
      <c r="B17" s="561"/>
      <c r="C17" s="561"/>
      <c r="D17" s="561"/>
      <c r="E17" s="561"/>
      <c r="F17" s="561"/>
      <c r="G17" s="561"/>
      <c r="H17" s="561"/>
      <c r="I17" s="572"/>
      <c r="J17" s="561"/>
      <c r="K17" s="561"/>
      <c r="L17" s="561"/>
      <c r="M17" s="561"/>
    </row>
    <row r="18" spans="1:14" s="26" customFormat="1" ht="18" customHeight="1">
      <c r="A18" s="212">
        <v>1</v>
      </c>
      <c r="B18" s="220" t="s">
        <v>300</v>
      </c>
      <c r="C18" s="221"/>
      <c r="D18" s="187">
        <v>2004</v>
      </c>
      <c r="E18" s="187" t="s">
        <v>9</v>
      </c>
      <c r="F18" s="182" t="s">
        <v>36</v>
      </c>
      <c r="G18" s="414" t="s">
        <v>303</v>
      </c>
      <c r="H18" s="188">
        <v>57.4</v>
      </c>
      <c r="I18" s="214">
        <v>59</v>
      </c>
      <c r="J18" s="34">
        <v>20</v>
      </c>
      <c r="K18" s="35" t="s">
        <v>603</v>
      </c>
      <c r="L18" s="185" t="s">
        <v>306</v>
      </c>
      <c r="M18" s="186"/>
    </row>
    <row r="19" spans="1:14" s="26" customFormat="1" ht="24.75">
      <c r="A19" s="212">
        <f>A18+1</f>
        <v>2</v>
      </c>
      <c r="B19" s="220" t="s">
        <v>270</v>
      </c>
      <c r="C19" s="221"/>
      <c r="D19" s="191">
        <v>1991</v>
      </c>
      <c r="E19" s="194" t="s">
        <v>8</v>
      </c>
      <c r="F19" s="187" t="s">
        <v>110</v>
      </c>
      <c r="G19" s="414" t="s">
        <v>146</v>
      </c>
      <c r="H19" s="265">
        <v>56.8</v>
      </c>
      <c r="I19" s="35">
        <v>50</v>
      </c>
      <c r="J19" s="263">
        <v>18</v>
      </c>
      <c r="K19" s="35" t="s">
        <v>8</v>
      </c>
      <c r="L19" s="185" t="s">
        <v>271</v>
      </c>
      <c r="M19" s="186"/>
    </row>
    <row r="20" spans="1:14" s="26" customFormat="1" ht="16.5">
      <c r="A20" s="212">
        <f t="shared" ref="A20:A24" si="0">A19+1</f>
        <v>3</v>
      </c>
      <c r="B20" s="203" t="s">
        <v>492</v>
      </c>
      <c r="C20" s="208"/>
      <c r="D20" s="196">
        <v>2000</v>
      </c>
      <c r="E20" s="182" t="s">
        <v>9</v>
      </c>
      <c r="F20" s="182" t="s">
        <v>41</v>
      </c>
      <c r="G20" s="365" t="s">
        <v>338</v>
      </c>
      <c r="H20" s="265">
        <v>58.46</v>
      </c>
      <c r="I20" s="33">
        <v>36</v>
      </c>
      <c r="J20" s="34">
        <v>16</v>
      </c>
      <c r="K20" s="35" t="s">
        <v>9</v>
      </c>
      <c r="L20" s="185" t="s">
        <v>43</v>
      </c>
      <c r="M20" s="186"/>
    </row>
    <row r="21" spans="1:14" s="26" customFormat="1" ht="20.25" customHeight="1">
      <c r="A21" s="212">
        <f t="shared" si="0"/>
        <v>4</v>
      </c>
      <c r="B21" s="203" t="s">
        <v>308</v>
      </c>
      <c r="C21" s="208"/>
      <c r="D21" s="187">
        <v>1974</v>
      </c>
      <c r="E21" s="187" t="s">
        <v>7</v>
      </c>
      <c r="F21" s="187" t="s">
        <v>37</v>
      </c>
      <c r="G21" s="414" t="s">
        <v>130</v>
      </c>
      <c r="H21" s="265">
        <v>61.1</v>
      </c>
      <c r="I21" s="33">
        <v>36</v>
      </c>
      <c r="J21" s="34">
        <v>15</v>
      </c>
      <c r="K21" s="35" t="s">
        <v>9</v>
      </c>
      <c r="L21" s="185" t="s">
        <v>129</v>
      </c>
      <c r="M21" s="186"/>
    </row>
    <row r="22" spans="1:14" s="26" customFormat="1" ht="16.5">
      <c r="A22" s="212">
        <f t="shared" si="0"/>
        <v>5</v>
      </c>
      <c r="B22" s="203" t="s">
        <v>188</v>
      </c>
      <c r="C22" s="208"/>
      <c r="D22" s="196">
        <v>2000</v>
      </c>
      <c r="E22" s="182" t="s">
        <v>9</v>
      </c>
      <c r="F22" s="182" t="s">
        <v>41</v>
      </c>
      <c r="G22" s="365" t="s">
        <v>338</v>
      </c>
      <c r="H22" s="265">
        <v>62.8</v>
      </c>
      <c r="I22" s="35">
        <v>32</v>
      </c>
      <c r="J22" s="263">
        <v>14</v>
      </c>
      <c r="K22" s="183"/>
      <c r="L22" s="185" t="s">
        <v>42</v>
      </c>
      <c r="M22" s="186"/>
    </row>
    <row r="23" spans="1:14" s="26" customFormat="1" ht="19.5" customHeight="1">
      <c r="A23" s="212">
        <f t="shared" si="0"/>
        <v>6</v>
      </c>
      <c r="B23" s="203" t="s">
        <v>391</v>
      </c>
      <c r="C23" s="208"/>
      <c r="D23" s="195">
        <v>2003</v>
      </c>
      <c r="E23" s="182" t="s">
        <v>9</v>
      </c>
      <c r="F23" s="182" t="s">
        <v>56</v>
      </c>
      <c r="G23" s="433"/>
      <c r="H23" s="184">
        <v>61.5</v>
      </c>
      <c r="I23" s="214">
        <v>18</v>
      </c>
      <c r="J23" s="34">
        <v>13</v>
      </c>
      <c r="K23" s="183"/>
      <c r="L23" s="185" t="s">
        <v>179</v>
      </c>
      <c r="M23" s="186"/>
    </row>
    <row r="24" spans="1:14" s="26" customFormat="1" ht="23.25" customHeight="1">
      <c r="A24" s="212">
        <f t="shared" si="0"/>
        <v>7</v>
      </c>
      <c r="B24" s="203" t="s">
        <v>452</v>
      </c>
      <c r="C24" s="208"/>
      <c r="D24" s="196">
        <v>1990</v>
      </c>
      <c r="E24" s="182" t="s">
        <v>8</v>
      </c>
      <c r="F24" s="182" t="s">
        <v>55</v>
      </c>
      <c r="G24" s="365"/>
      <c r="H24" s="265">
        <v>62.5</v>
      </c>
      <c r="I24" s="262">
        <v>2</v>
      </c>
      <c r="J24" s="34">
        <v>12</v>
      </c>
      <c r="K24" s="192"/>
      <c r="L24" s="185" t="s">
        <v>493</v>
      </c>
      <c r="M24" s="186"/>
    </row>
    <row r="25" spans="1:14" s="2" customFormat="1">
      <c r="A25" s="37"/>
      <c r="B25" s="38"/>
      <c r="C25" s="39"/>
      <c r="D25" s="40"/>
      <c r="E25" s="41"/>
      <c r="F25" s="42"/>
      <c r="G25" s="43"/>
      <c r="H25" s="44"/>
      <c r="I25" s="42"/>
      <c r="J25" s="45"/>
      <c r="K25" s="42"/>
      <c r="L25" s="46"/>
      <c r="M25" s="47"/>
    </row>
    <row r="26" spans="1:14" s="2" customFormat="1">
      <c r="A26" s="554" t="s">
        <v>604</v>
      </c>
      <c r="B26" s="555"/>
      <c r="C26" s="555"/>
      <c r="D26" s="555"/>
      <c r="E26" s="555"/>
      <c r="F26" s="555"/>
      <c r="G26" s="555"/>
      <c r="H26" s="555"/>
      <c r="I26" s="555"/>
      <c r="J26" s="555"/>
      <c r="K26" s="555"/>
      <c r="L26" s="555"/>
      <c r="M26" s="555"/>
    </row>
    <row r="27" spans="1:14">
      <c r="A27" s="341"/>
      <c r="B27" s="30"/>
      <c r="C27" s="30"/>
      <c r="D27" s="40"/>
      <c r="E27" s="340"/>
      <c r="F27" s="340"/>
      <c r="G27" s="340"/>
      <c r="H27" s="44"/>
      <c r="I27" s="340"/>
      <c r="J27" s="340"/>
      <c r="K27" s="340"/>
      <c r="L27" s="49"/>
      <c r="M27" s="49"/>
      <c r="N27" s="2"/>
    </row>
    <row r="28" spans="1:14" s="2" customFormat="1">
      <c r="A28" s="28" t="s">
        <v>23</v>
      </c>
      <c r="B28" s="28"/>
      <c r="C28" s="28"/>
      <c r="D28" s="342" t="s">
        <v>209</v>
      </c>
      <c r="E28" s="28"/>
      <c r="F28" s="30"/>
      <c r="G28" s="28"/>
      <c r="H28" s="28" t="s">
        <v>631</v>
      </c>
      <c r="I28" s="28"/>
      <c r="J28" s="28"/>
      <c r="K28" s="28"/>
      <c r="L28" s="31"/>
      <c r="M28" s="28"/>
    </row>
    <row r="29" spans="1:14" s="2" customFormat="1">
      <c r="A29" s="28"/>
      <c r="B29" s="28"/>
      <c r="C29" s="28"/>
      <c r="D29" s="28"/>
      <c r="E29" s="28"/>
      <c r="H29" s="28"/>
      <c r="I29" s="28"/>
      <c r="J29" s="28"/>
      <c r="K29" s="28"/>
      <c r="L29" s="28"/>
      <c r="M29" s="28"/>
    </row>
    <row r="30" spans="1:14" s="2" customFormat="1">
      <c r="A30" s="28" t="s">
        <v>24</v>
      </c>
      <c r="B30" s="28"/>
      <c r="C30" s="28"/>
      <c r="D30" s="342" t="s">
        <v>210</v>
      </c>
      <c r="E30" s="28"/>
      <c r="F30" s="28"/>
      <c r="G30" s="28"/>
      <c r="H30" s="28" t="s">
        <v>630</v>
      </c>
      <c r="I30" s="28"/>
      <c r="J30" s="28"/>
      <c r="K30" s="28"/>
      <c r="L30" s="342"/>
      <c r="M30" s="28"/>
    </row>
    <row r="31" spans="1:14" ht="7.5" customHeight="1"/>
  </sheetData>
  <sheetProtection selectLockedCells="1" selectUnlockedCells="1"/>
  <sortState ref="B20:M21">
    <sortCondition ref="H20:H21"/>
  </sortState>
  <mergeCells count="30">
    <mergeCell ref="A16:A17"/>
    <mergeCell ref="I16:I17"/>
    <mergeCell ref="J16:J17"/>
    <mergeCell ref="B16:C17"/>
    <mergeCell ref="D16:D17"/>
    <mergeCell ref="E16:E17"/>
    <mergeCell ref="F16:F17"/>
    <mergeCell ref="H16:H17"/>
    <mergeCell ref="A9:C9"/>
    <mergeCell ref="D9:J9"/>
    <mergeCell ref="K9:M9"/>
    <mergeCell ref="A10:C11"/>
    <mergeCell ref="D10:J10"/>
    <mergeCell ref="D11:J11"/>
    <mergeCell ref="A26:M26"/>
    <mergeCell ref="A6:M6"/>
    <mergeCell ref="A1:M1"/>
    <mergeCell ref="A2:M2"/>
    <mergeCell ref="A3:M3"/>
    <mergeCell ref="A4:M4"/>
    <mergeCell ref="A5:M5"/>
    <mergeCell ref="K16:K17"/>
    <mergeCell ref="A7:C7"/>
    <mergeCell ref="D7:J7"/>
    <mergeCell ref="K7:M7"/>
    <mergeCell ref="A8:C8"/>
    <mergeCell ref="D8:J8"/>
    <mergeCell ref="K8:M8"/>
    <mergeCell ref="L16:M17"/>
    <mergeCell ref="G16:G17"/>
  </mergeCells>
  <pageMargins left="0.31527777777777777" right="0.39374999999999999" top="1.2201388888888889" bottom="0.98402777777777772" header="0.51180555555555551" footer="0.51180555555555551"/>
  <pageSetup paperSize="9" scale="95" firstPageNumber="0" orientation="landscape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4"/>
  <sheetViews>
    <sheetView topLeftCell="A7" workbookViewId="0">
      <selection activeCell="P28" sqref="P28"/>
    </sheetView>
  </sheetViews>
  <sheetFormatPr defaultRowHeight="12.75"/>
  <cols>
    <col min="1" max="1" width="6.140625" customWidth="1"/>
    <col min="2" max="2" width="12.28515625" customWidth="1"/>
    <col min="3" max="3" width="14" customWidth="1"/>
    <col min="5" max="5" width="7.42578125" customWidth="1"/>
    <col min="6" max="6" width="19.85546875" customWidth="1"/>
    <col min="7" max="7" width="14" customWidth="1"/>
    <col min="8" max="9" width="7.5703125" customWidth="1"/>
    <col min="10" max="10" width="7.85546875" customWidth="1"/>
    <col min="11" max="11" width="8.42578125" customWidth="1"/>
    <col min="13" max="13" width="24.42578125" customWidth="1"/>
  </cols>
  <sheetData>
    <row r="1" spans="1:18" s="2" customFormat="1">
      <c r="A1" s="557" t="s">
        <v>0</v>
      </c>
      <c r="B1" s="557" t="s">
        <v>1</v>
      </c>
      <c r="C1" s="557" t="s">
        <v>1</v>
      </c>
      <c r="D1" s="557" t="s">
        <v>1</v>
      </c>
      <c r="E1" s="557" t="s">
        <v>1</v>
      </c>
      <c r="F1" s="557" t="s">
        <v>1</v>
      </c>
      <c r="G1" s="557"/>
      <c r="H1" s="557" t="s">
        <v>1</v>
      </c>
      <c r="I1" s="557" t="s">
        <v>1</v>
      </c>
      <c r="J1" s="557" t="s">
        <v>1</v>
      </c>
      <c r="K1" s="557" t="s">
        <v>1</v>
      </c>
      <c r="L1" s="557" t="s">
        <v>1</v>
      </c>
      <c r="M1" s="557" t="s">
        <v>1</v>
      </c>
      <c r="N1" s="1"/>
      <c r="O1" s="1"/>
      <c r="P1" s="1"/>
      <c r="Q1" s="1"/>
      <c r="R1" s="1"/>
    </row>
    <row r="2" spans="1:18" s="2" customFormat="1">
      <c r="A2" s="557" t="s">
        <v>2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1"/>
      <c r="O2" s="1"/>
      <c r="P2" s="1"/>
      <c r="Q2" s="1"/>
      <c r="R2" s="1"/>
    </row>
    <row r="3" spans="1:18" s="2" customFormat="1" ht="12.75" customHeight="1">
      <c r="A3" s="558" t="s">
        <v>207</v>
      </c>
      <c r="B3" s="559"/>
      <c r="C3" s="559"/>
      <c r="D3" s="559"/>
      <c r="E3" s="559"/>
      <c r="F3" s="559"/>
      <c r="G3" s="559"/>
      <c r="H3" s="559"/>
      <c r="I3" s="559"/>
      <c r="J3" s="559"/>
      <c r="K3" s="559"/>
      <c r="L3" s="559"/>
      <c r="M3" s="559"/>
      <c r="N3" s="1"/>
      <c r="O3" s="1"/>
      <c r="P3" s="1"/>
      <c r="Q3" s="1"/>
      <c r="R3" s="1"/>
    </row>
    <row r="4" spans="1:18" s="2" customFormat="1">
      <c r="A4" s="560" t="s">
        <v>208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1"/>
      <c r="O4" s="1"/>
      <c r="P4" s="1"/>
      <c r="Q4" s="1"/>
      <c r="R4" s="1"/>
    </row>
    <row r="5" spans="1:18" s="2" customFormat="1">
      <c r="A5" s="557"/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1"/>
      <c r="O5" s="1"/>
      <c r="P5" s="1"/>
      <c r="Q5" s="1"/>
      <c r="R5" s="1"/>
    </row>
    <row r="6" spans="1:18" s="2" customFormat="1">
      <c r="A6" s="556" t="s">
        <v>3</v>
      </c>
      <c r="B6" s="556"/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1"/>
      <c r="O6" s="1"/>
      <c r="P6" s="1"/>
      <c r="Q6" s="1"/>
      <c r="R6" s="1"/>
    </row>
    <row r="7" spans="1:18" s="2" customFormat="1">
      <c r="A7" s="562" t="s">
        <v>478</v>
      </c>
      <c r="B7" s="562"/>
      <c r="C7" s="562"/>
      <c r="D7" s="563" t="s">
        <v>479</v>
      </c>
      <c r="E7" s="564"/>
      <c r="F7" s="564"/>
      <c r="G7" s="564"/>
      <c r="H7" s="564"/>
      <c r="I7" s="564"/>
      <c r="J7" s="564"/>
      <c r="K7" s="562" t="s">
        <v>25</v>
      </c>
      <c r="L7" s="562"/>
      <c r="M7" s="562"/>
    </row>
    <row r="8" spans="1:18" s="2" customFormat="1" ht="16.5" customHeight="1">
      <c r="A8" s="565" t="s">
        <v>211</v>
      </c>
      <c r="B8" s="565"/>
      <c r="C8" s="565"/>
      <c r="D8" s="566"/>
      <c r="E8" s="566"/>
      <c r="F8" s="566"/>
      <c r="G8" s="566"/>
      <c r="H8" s="566"/>
      <c r="I8" s="566"/>
      <c r="J8" s="566"/>
      <c r="K8" s="562" t="s">
        <v>5</v>
      </c>
      <c r="L8" s="562"/>
      <c r="M8" s="562"/>
    </row>
    <row r="9" spans="1:18" s="2" customFormat="1" ht="12.75" customHeight="1">
      <c r="A9" s="567" t="s">
        <v>621</v>
      </c>
      <c r="B9" s="567"/>
      <c r="C9" s="567"/>
      <c r="D9" s="568"/>
      <c r="E9" s="568"/>
      <c r="F9" s="568"/>
      <c r="G9" s="568"/>
      <c r="H9" s="568"/>
      <c r="I9" s="568"/>
      <c r="J9" s="568"/>
      <c r="K9" s="567" t="s">
        <v>6</v>
      </c>
      <c r="L9" s="567"/>
      <c r="M9" s="567"/>
    </row>
    <row r="10" spans="1:18">
      <c r="A10" s="569">
        <v>73</v>
      </c>
      <c r="B10" s="569"/>
      <c r="C10" s="569"/>
      <c r="D10" s="570" t="s">
        <v>482</v>
      </c>
      <c r="E10" s="570"/>
      <c r="F10" s="570"/>
      <c r="G10" s="570"/>
      <c r="H10" s="570"/>
      <c r="I10" s="570"/>
      <c r="J10" s="570"/>
      <c r="K10" s="175" t="s">
        <v>7</v>
      </c>
      <c r="L10" s="175" t="s">
        <v>8</v>
      </c>
      <c r="M10" s="175" t="s">
        <v>9</v>
      </c>
    </row>
    <row r="11" spans="1:18">
      <c r="A11" s="569"/>
      <c r="B11" s="569"/>
      <c r="C11" s="569"/>
      <c r="D11" s="570" t="s">
        <v>194</v>
      </c>
      <c r="E11" s="570"/>
      <c r="F11" s="570"/>
      <c r="G11" s="570"/>
      <c r="H11" s="570"/>
      <c r="I11" s="570"/>
      <c r="J11" s="570"/>
      <c r="K11" s="175">
        <v>72</v>
      </c>
      <c r="L11" s="175">
        <v>56</v>
      </c>
      <c r="M11" s="175">
        <v>45</v>
      </c>
    </row>
    <row r="12" spans="1:18">
      <c r="A12" s="6"/>
      <c r="B12" s="6"/>
      <c r="C12" s="6"/>
      <c r="D12" s="176"/>
      <c r="E12" s="176"/>
      <c r="F12" s="375" t="s">
        <v>601</v>
      </c>
      <c r="G12" s="176"/>
      <c r="H12" s="176"/>
      <c r="I12" s="176"/>
      <c r="J12" s="176"/>
      <c r="K12" s="9"/>
      <c r="L12" s="9"/>
      <c r="M12" s="9"/>
    </row>
    <row r="13" spans="1:18">
      <c r="A13" s="10" t="s">
        <v>10</v>
      </c>
      <c r="B13" s="11"/>
      <c r="C13" s="12">
        <v>269</v>
      </c>
      <c r="D13" s="176"/>
      <c r="E13" s="176"/>
      <c r="F13" s="176"/>
      <c r="G13" s="176"/>
      <c r="H13" s="176"/>
      <c r="I13" s="176"/>
      <c r="J13" s="176"/>
      <c r="K13" s="9"/>
      <c r="L13" s="9"/>
      <c r="M13" s="9"/>
    </row>
    <row r="14" spans="1:18">
      <c r="A14" s="10" t="s">
        <v>11</v>
      </c>
      <c r="B14" s="11"/>
      <c r="C14" s="12">
        <v>45</v>
      </c>
      <c r="D14" s="176"/>
      <c r="E14" s="176"/>
      <c r="F14" s="176"/>
      <c r="G14" s="176"/>
      <c r="H14" s="176"/>
      <c r="I14" s="176"/>
      <c r="J14" s="176"/>
      <c r="K14" s="9"/>
      <c r="L14" s="9"/>
      <c r="M14" s="9"/>
    </row>
    <row r="15" spans="1:18" ht="13.5" thickBo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8" ht="12.75" customHeight="1">
      <c r="A16" s="575" t="s">
        <v>12</v>
      </c>
      <c r="B16" s="571" t="s">
        <v>13</v>
      </c>
      <c r="C16" s="571"/>
      <c r="D16" s="571" t="s">
        <v>14</v>
      </c>
      <c r="E16" s="571" t="s">
        <v>15</v>
      </c>
      <c r="F16" s="571" t="s">
        <v>16</v>
      </c>
      <c r="G16" s="571" t="s">
        <v>17</v>
      </c>
      <c r="H16" s="571" t="s">
        <v>18</v>
      </c>
      <c r="I16" s="571" t="s">
        <v>19</v>
      </c>
      <c r="J16" s="571" t="s">
        <v>20</v>
      </c>
      <c r="K16" s="571" t="s">
        <v>21</v>
      </c>
      <c r="L16" s="571" t="s">
        <v>22</v>
      </c>
      <c r="M16" s="573"/>
    </row>
    <row r="17" spans="1:13" ht="12.75" customHeight="1">
      <c r="A17" s="576"/>
      <c r="B17" s="561"/>
      <c r="C17" s="561"/>
      <c r="D17" s="561"/>
      <c r="E17" s="561"/>
      <c r="F17" s="561"/>
      <c r="G17" s="561"/>
      <c r="H17" s="561"/>
      <c r="I17" s="577"/>
      <c r="J17" s="561"/>
      <c r="K17" s="561"/>
      <c r="L17" s="561"/>
      <c r="M17" s="574"/>
    </row>
    <row r="18" spans="1:13" s="2" customFormat="1">
      <c r="A18" s="434">
        <v>1</v>
      </c>
      <c r="B18" s="220" t="s">
        <v>122</v>
      </c>
      <c r="C18" s="221"/>
      <c r="D18" s="187" t="s">
        <v>123</v>
      </c>
      <c r="E18" s="187" t="s">
        <v>7</v>
      </c>
      <c r="F18" s="182" t="s">
        <v>36</v>
      </c>
      <c r="G18" s="237" t="s">
        <v>303</v>
      </c>
      <c r="H18" s="188">
        <v>81.75</v>
      </c>
      <c r="I18" s="35">
        <v>75</v>
      </c>
      <c r="J18" s="263">
        <v>20</v>
      </c>
      <c r="K18" s="108" t="s">
        <v>7</v>
      </c>
      <c r="L18" s="185" t="s">
        <v>124</v>
      </c>
      <c r="M18" s="435"/>
    </row>
    <row r="19" spans="1:13" s="2" customFormat="1">
      <c r="A19" s="434">
        <f>A18+1</f>
        <v>2</v>
      </c>
      <c r="B19" s="220" t="s">
        <v>169</v>
      </c>
      <c r="C19" s="221"/>
      <c r="D19" s="191">
        <v>1999</v>
      </c>
      <c r="E19" s="182" t="s">
        <v>8</v>
      </c>
      <c r="F19" s="187" t="s">
        <v>52</v>
      </c>
      <c r="G19" s="183" t="s">
        <v>170</v>
      </c>
      <c r="H19" s="184">
        <v>85.9</v>
      </c>
      <c r="I19" s="33">
        <v>65</v>
      </c>
      <c r="J19" s="34">
        <v>18</v>
      </c>
      <c r="K19" s="108" t="s">
        <v>8</v>
      </c>
      <c r="L19" s="185" t="s">
        <v>173</v>
      </c>
      <c r="M19" s="436"/>
    </row>
    <row r="20" spans="1:13" s="2" customFormat="1">
      <c r="A20" s="434">
        <f t="shared" ref="A20:A27" si="0">A19+1</f>
        <v>3</v>
      </c>
      <c r="B20" s="220" t="s">
        <v>302</v>
      </c>
      <c r="C20" s="221"/>
      <c r="D20" s="187">
        <v>2005</v>
      </c>
      <c r="E20" s="187" t="s">
        <v>9</v>
      </c>
      <c r="F20" s="182" t="s">
        <v>36</v>
      </c>
      <c r="G20" s="237" t="s">
        <v>303</v>
      </c>
      <c r="H20" s="188">
        <v>77.8</v>
      </c>
      <c r="I20" s="33">
        <v>57</v>
      </c>
      <c r="J20" s="34">
        <v>16</v>
      </c>
      <c r="K20" s="108" t="s">
        <v>491</v>
      </c>
      <c r="L20" s="185" t="s">
        <v>306</v>
      </c>
      <c r="M20" s="437"/>
    </row>
    <row r="21" spans="1:13" s="2" customFormat="1">
      <c r="A21" s="434">
        <f t="shared" si="0"/>
        <v>4</v>
      </c>
      <c r="B21" s="203" t="s">
        <v>281</v>
      </c>
      <c r="C21" s="208"/>
      <c r="D21" s="187">
        <v>1993</v>
      </c>
      <c r="E21" s="194" t="s">
        <v>9</v>
      </c>
      <c r="F21" s="187" t="s">
        <v>110</v>
      </c>
      <c r="G21" s="190"/>
      <c r="H21" s="265">
        <v>80</v>
      </c>
      <c r="I21" s="214">
        <v>42</v>
      </c>
      <c r="J21" s="34">
        <v>15</v>
      </c>
      <c r="K21" s="183"/>
      <c r="L21" s="185" t="s">
        <v>289</v>
      </c>
      <c r="M21" s="437"/>
    </row>
    <row r="22" spans="1:13" s="2" customFormat="1">
      <c r="A22" s="434">
        <f t="shared" si="0"/>
        <v>5</v>
      </c>
      <c r="B22" s="203" t="s">
        <v>136</v>
      </c>
      <c r="C22" s="208"/>
      <c r="D22" s="181">
        <v>1999</v>
      </c>
      <c r="E22" s="182" t="s">
        <v>8</v>
      </c>
      <c r="F22" s="183" t="s">
        <v>59</v>
      </c>
      <c r="G22" s="183"/>
      <c r="H22" s="184">
        <v>113</v>
      </c>
      <c r="I22" s="293">
        <v>35</v>
      </c>
      <c r="J22" s="5">
        <v>14</v>
      </c>
      <c r="K22" s="191"/>
      <c r="L22" s="185" t="s">
        <v>60</v>
      </c>
      <c r="M22" s="438"/>
    </row>
    <row r="23" spans="1:13" s="26" customFormat="1">
      <c r="A23" s="434">
        <f t="shared" si="0"/>
        <v>6</v>
      </c>
      <c r="B23" s="203" t="s">
        <v>309</v>
      </c>
      <c r="C23" s="208"/>
      <c r="D23" s="187">
        <v>2005</v>
      </c>
      <c r="E23" s="187" t="s">
        <v>9</v>
      </c>
      <c r="F23" s="187" t="s">
        <v>37</v>
      </c>
      <c r="G23" s="237" t="s">
        <v>130</v>
      </c>
      <c r="H23" s="265">
        <v>70</v>
      </c>
      <c r="I23" s="35">
        <v>31</v>
      </c>
      <c r="J23" s="34">
        <v>13</v>
      </c>
      <c r="K23" s="187"/>
      <c r="L23" s="185" t="s">
        <v>129</v>
      </c>
      <c r="M23" s="439"/>
    </row>
    <row r="24" spans="1:13" s="2" customFormat="1">
      <c r="A24" s="434">
        <f t="shared" si="0"/>
        <v>7</v>
      </c>
      <c r="B24" s="203" t="s">
        <v>282</v>
      </c>
      <c r="C24" s="208"/>
      <c r="D24" s="191">
        <v>2002</v>
      </c>
      <c r="E24" s="194" t="s">
        <v>9</v>
      </c>
      <c r="F24" s="195" t="s">
        <v>110</v>
      </c>
      <c r="G24" s="190"/>
      <c r="H24" s="184">
        <v>64.599999999999994</v>
      </c>
      <c r="I24" s="14">
        <v>30</v>
      </c>
      <c r="J24" s="14">
        <v>12</v>
      </c>
      <c r="K24" s="192"/>
      <c r="L24" s="185" t="s">
        <v>290</v>
      </c>
      <c r="M24" s="440"/>
    </row>
    <row r="25" spans="1:13" s="26" customFormat="1" ht="16.5">
      <c r="A25" s="441">
        <f t="shared" si="0"/>
        <v>8</v>
      </c>
      <c r="B25" s="203" t="s">
        <v>342</v>
      </c>
      <c r="C25" s="208"/>
      <c r="D25" s="196">
        <v>2002</v>
      </c>
      <c r="E25" s="182" t="s">
        <v>9</v>
      </c>
      <c r="F25" s="182" t="s">
        <v>41</v>
      </c>
      <c r="G25" s="365" t="s">
        <v>338</v>
      </c>
      <c r="H25" s="184">
        <v>79.5</v>
      </c>
      <c r="I25" s="262">
        <v>12</v>
      </c>
      <c r="J25" s="263">
        <v>11</v>
      </c>
      <c r="K25" s="192"/>
      <c r="L25" s="185" t="s">
        <v>343</v>
      </c>
      <c r="M25" s="437"/>
    </row>
    <row r="26" spans="1:13" s="2" customFormat="1">
      <c r="A26" s="434">
        <f t="shared" si="0"/>
        <v>9</v>
      </c>
      <c r="B26" s="203" t="s">
        <v>155</v>
      </c>
      <c r="C26" s="208"/>
      <c r="D26" s="187">
        <v>1999</v>
      </c>
      <c r="E26" s="182" t="s">
        <v>9</v>
      </c>
      <c r="F26" s="187" t="s">
        <v>50</v>
      </c>
      <c r="G26" s="200"/>
      <c r="H26" s="188">
        <v>84.45</v>
      </c>
      <c r="I26" s="33">
        <v>4</v>
      </c>
      <c r="J26" s="34">
        <v>10</v>
      </c>
      <c r="K26" s="183"/>
      <c r="L26" s="185" t="s">
        <v>162</v>
      </c>
      <c r="M26" s="442"/>
    </row>
    <row r="27" spans="1:13" s="2" customFormat="1" ht="13.5" thickBot="1">
      <c r="A27" s="443">
        <f t="shared" si="0"/>
        <v>10</v>
      </c>
      <c r="B27" s="444" t="s">
        <v>255</v>
      </c>
      <c r="C27" s="445"/>
      <c r="D27" s="446">
        <v>1989</v>
      </c>
      <c r="E27" s="447">
        <v>1</v>
      </c>
      <c r="F27" s="448" t="s">
        <v>205</v>
      </c>
      <c r="G27" s="449"/>
      <c r="H27" s="450">
        <v>77.8</v>
      </c>
      <c r="I27" s="451">
        <v>2</v>
      </c>
      <c r="J27" s="452">
        <v>9</v>
      </c>
      <c r="K27" s="453"/>
      <c r="L27" s="454" t="s">
        <v>258</v>
      </c>
      <c r="M27" s="455"/>
    </row>
    <row r="28" spans="1:13" s="2" customFormat="1">
      <c r="A28" s="37"/>
      <c r="B28" s="38"/>
      <c r="C28" s="39"/>
      <c r="D28" s="40"/>
      <c r="E28" s="177"/>
      <c r="F28" s="174"/>
      <c r="G28" s="43"/>
      <c r="H28" s="44"/>
      <c r="I28" s="174"/>
      <c r="J28" s="45"/>
      <c r="K28" s="174"/>
      <c r="L28" s="46"/>
      <c r="M28" s="47"/>
    </row>
    <row r="29" spans="1:13" s="2" customFormat="1">
      <c r="A29" s="554" t="s">
        <v>605</v>
      </c>
      <c r="B29" s="555"/>
      <c r="C29" s="555"/>
      <c r="D29" s="555"/>
      <c r="E29" s="555"/>
      <c r="F29" s="555"/>
      <c r="G29" s="555"/>
      <c r="H29" s="555"/>
      <c r="I29" s="555"/>
      <c r="J29" s="555"/>
      <c r="K29" s="555"/>
      <c r="L29" s="555"/>
      <c r="M29" s="555"/>
    </row>
    <row r="30" spans="1:13" s="2" customFormat="1">
      <c r="A30" s="431"/>
      <c r="B30" s="432"/>
      <c r="C30" s="432"/>
      <c r="D30" s="432"/>
      <c r="E30" s="432"/>
      <c r="F30" s="432"/>
      <c r="G30" s="432"/>
      <c r="H30" s="432"/>
      <c r="I30" s="432"/>
      <c r="J30" s="432"/>
      <c r="K30" s="432"/>
      <c r="L30" s="432"/>
      <c r="M30" s="432"/>
    </row>
    <row r="31" spans="1:13" s="2" customFormat="1">
      <c r="A31" s="28" t="s">
        <v>23</v>
      </c>
      <c r="B31" s="28"/>
      <c r="C31" s="28"/>
      <c r="D31" s="342" t="s">
        <v>209</v>
      </c>
      <c r="E31" s="28"/>
      <c r="F31" s="30"/>
      <c r="G31" s="28"/>
      <c r="H31" s="28" t="s">
        <v>623</v>
      </c>
      <c r="I31" s="28"/>
      <c r="J31" s="28"/>
      <c r="K31" s="28"/>
      <c r="L31" s="31"/>
      <c r="M31" s="28"/>
    </row>
    <row r="32" spans="1:13" s="2" customFormat="1">
      <c r="A32" s="28"/>
      <c r="B32" s="28"/>
      <c r="C32" s="28"/>
      <c r="D32" s="28"/>
      <c r="E32" s="28"/>
      <c r="H32" s="28"/>
      <c r="I32" s="28"/>
      <c r="J32" s="28"/>
      <c r="K32" s="28"/>
      <c r="L32" s="28"/>
      <c r="M32" s="28"/>
    </row>
    <row r="33" spans="1:13" s="2" customFormat="1">
      <c r="A33" s="28" t="s">
        <v>24</v>
      </c>
      <c r="B33" s="28"/>
      <c r="C33" s="28"/>
      <c r="D33" s="342" t="s">
        <v>210</v>
      </c>
      <c r="E33" s="28"/>
      <c r="F33" s="28"/>
      <c r="G33" s="28"/>
      <c r="H33" s="28" t="s">
        <v>624</v>
      </c>
      <c r="I33" s="28"/>
      <c r="J33" s="28"/>
      <c r="K33" s="28"/>
      <c r="L33" s="342"/>
      <c r="M33" s="28"/>
    </row>
    <row r="34" spans="1:13" ht="7.5" customHeight="1"/>
  </sheetData>
  <sheetProtection selectLockedCells="1" selectUnlockedCells="1"/>
  <sortState ref="B18:M27">
    <sortCondition descending="1" ref="I18:I27"/>
  </sortState>
  <mergeCells count="30">
    <mergeCell ref="A16:A17"/>
    <mergeCell ref="I16:I17"/>
    <mergeCell ref="J16:J17"/>
    <mergeCell ref="B16:C17"/>
    <mergeCell ref="D16:D17"/>
    <mergeCell ref="E16:E17"/>
    <mergeCell ref="F16:F17"/>
    <mergeCell ref="H16:H17"/>
    <mergeCell ref="A9:C9"/>
    <mergeCell ref="D9:J9"/>
    <mergeCell ref="K9:M9"/>
    <mergeCell ref="A10:C11"/>
    <mergeCell ref="D10:J10"/>
    <mergeCell ref="D11:J11"/>
    <mergeCell ref="A29:M29"/>
    <mergeCell ref="A6:M6"/>
    <mergeCell ref="A1:M1"/>
    <mergeCell ref="A2:M2"/>
    <mergeCell ref="A3:M3"/>
    <mergeCell ref="A4:M4"/>
    <mergeCell ref="A5:M5"/>
    <mergeCell ref="K16:K17"/>
    <mergeCell ref="A7:C7"/>
    <mergeCell ref="D7:J7"/>
    <mergeCell ref="K7:M7"/>
    <mergeCell ref="A8:C8"/>
    <mergeCell ref="D8:J8"/>
    <mergeCell ref="K8:M8"/>
    <mergeCell ref="L16:M17"/>
    <mergeCell ref="G16:G17"/>
  </mergeCells>
  <pageMargins left="0.31527777777777777" right="0.39374999999999999" top="1.2201388888888889" bottom="0.98402777777777772" header="0.51180555555555551" footer="0.51180555555555551"/>
  <pageSetup paperSize="9" scale="95" firstPageNumber="0" orientation="landscape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4"/>
  <sheetViews>
    <sheetView view="pageBreakPreview" topLeftCell="A8" zoomScaleSheetLayoutView="100" workbookViewId="0">
      <selection activeCell="I14" sqref="I14"/>
    </sheetView>
  </sheetViews>
  <sheetFormatPr defaultColWidth="9.140625" defaultRowHeight="12.75"/>
  <cols>
    <col min="1" max="1" width="6.42578125" style="2" customWidth="1"/>
    <col min="2" max="2" width="11.85546875" style="2" customWidth="1"/>
    <col min="3" max="3" width="8" style="2" customWidth="1"/>
    <col min="4" max="4" width="9.5703125" style="2" customWidth="1"/>
    <col min="5" max="5" width="7.5703125" style="2" customWidth="1"/>
    <col min="6" max="6" width="19.5703125" style="2" customWidth="1"/>
    <col min="7" max="7" width="11.140625" style="2" customWidth="1"/>
    <col min="8" max="9" width="7.42578125" style="2" customWidth="1"/>
    <col min="10" max="10" width="10.7109375" style="2" customWidth="1"/>
    <col min="11" max="11" width="12.85546875" style="2" customWidth="1"/>
    <col min="12" max="12" width="15.42578125" style="2" customWidth="1"/>
    <col min="13" max="13" width="19.5703125" style="2" customWidth="1"/>
    <col min="14" max="16384" width="9.140625" style="2"/>
  </cols>
  <sheetData>
    <row r="1" spans="1:18">
      <c r="A1" s="557" t="s">
        <v>0</v>
      </c>
      <c r="B1" s="557" t="s">
        <v>1</v>
      </c>
      <c r="C1" s="557" t="s">
        <v>1</v>
      </c>
      <c r="D1" s="557" t="s">
        <v>1</v>
      </c>
      <c r="E1" s="557" t="s">
        <v>1</v>
      </c>
      <c r="F1" s="557" t="s">
        <v>1</v>
      </c>
      <c r="G1" s="557"/>
      <c r="H1" s="557" t="s">
        <v>1</v>
      </c>
      <c r="I1" s="557" t="s">
        <v>1</v>
      </c>
      <c r="J1" s="557" t="s">
        <v>1</v>
      </c>
      <c r="K1" s="557" t="s">
        <v>1</v>
      </c>
      <c r="L1" s="557" t="s">
        <v>1</v>
      </c>
      <c r="M1" s="557" t="s">
        <v>1</v>
      </c>
      <c r="N1" s="1"/>
      <c r="O1" s="1"/>
      <c r="P1" s="1"/>
      <c r="Q1" s="1"/>
      <c r="R1" s="1"/>
    </row>
    <row r="2" spans="1:18">
      <c r="A2" s="557" t="s">
        <v>2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1"/>
      <c r="O2" s="1"/>
      <c r="P2" s="1"/>
      <c r="Q2" s="1"/>
      <c r="R2" s="1"/>
    </row>
    <row r="3" spans="1:18" ht="12.75" customHeight="1">
      <c r="A3" s="558" t="s">
        <v>207</v>
      </c>
      <c r="B3" s="559"/>
      <c r="C3" s="559"/>
      <c r="D3" s="559"/>
      <c r="E3" s="559"/>
      <c r="F3" s="559"/>
      <c r="G3" s="559"/>
      <c r="H3" s="559"/>
      <c r="I3" s="559"/>
      <c r="J3" s="559"/>
      <c r="K3" s="559"/>
      <c r="L3" s="559"/>
      <c r="M3" s="559"/>
      <c r="N3" s="1"/>
      <c r="O3" s="1"/>
      <c r="P3" s="1"/>
      <c r="Q3" s="1"/>
      <c r="R3" s="1"/>
    </row>
    <row r="4" spans="1:18">
      <c r="A4" s="560" t="s">
        <v>208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1"/>
      <c r="O4" s="1"/>
      <c r="P4" s="1"/>
      <c r="Q4" s="1"/>
      <c r="R4" s="1"/>
    </row>
    <row r="5" spans="1:18">
      <c r="A5" s="557"/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1"/>
      <c r="O5" s="1"/>
      <c r="P5" s="1"/>
      <c r="Q5" s="1"/>
      <c r="R5" s="1"/>
    </row>
    <row r="6" spans="1:18">
      <c r="A6" s="556" t="s">
        <v>3</v>
      </c>
      <c r="B6" s="556"/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1"/>
      <c r="O6" s="1"/>
      <c r="P6" s="1"/>
      <c r="Q6" s="1"/>
      <c r="R6" s="1"/>
    </row>
    <row r="7" spans="1:18">
      <c r="A7" s="562" t="s">
        <v>478</v>
      </c>
      <c r="B7" s="562"/>
      <c r="C7" s="562"/>
      <c r="D7" s="563" t="s">
        <v>479</v>
      </c>
      <c r="E7" s="564"/>
      <c r="F7" s="564"/>
      <c r="G7" s="564"/>
      <c r="H7" s="564"/>
      <c r="I7" s="564"/>
      <c r="J7" s="564"/>
      <c r="K7" s="562" t="s">
        <v>4</v>
      </c>
      <c r="L7" s="562"/>
      <c r="M7" s="562"/>
    </row>
    <row r="8" spans="1:18" ht="16.5" customHeight="1">
      <c r="A8" s="565" t="s">
        <v>211</v>
      </c>
      <c r="B8" s="565"/>
      <c r="C8" s="565"/>
      <c r="D8" s="566"/>
      <c r="E8" s="566"/>
      <c r="F8" s="566"/>
      <c r="G8" s="566"/>
      <c r="H8" s="566"/>
      <c r="I8" s="566"/>
      <c r="J8" s="566"/>
      <c r="K8" s="562" t="s">
        <v>5</v>
      </c>
      <c r="L8" s="562"/>
      <c r="M8" s="562"/>
    </row>
    <row r="9" spans="1:18" ht="12.75" customHeight="1">
      <c r="A9" s="567" t="s">
        <v>621</v>
      </c>
      <c r="B9" s="567"/>
      <c r="C9" s="567"/>
      <c r="D9" s="568"/>
      <c r="E9" s="568"/>
      <c r="F9" s="568"/>
      <c r="G9" s="568"/>
      <c r="H9" s="568"/>
      <c r="I9" s="568"/>
      <c r="J9" s="568"/>
      <c r="K9" s="578" t="s">
        <v>6</v>
      </c>
      <c r="L9" s="567"/>
      <c r="M9" s="567"/>
    </row>
    <row r="10" spans="1:18">
      <c r="A10" s="579">
        <v>74</v>
      </c>
      <c r="B10" s="579"/>
      <c r="C10" s="579"/>
      <c r="D10" s="570" t="s">
        <v>594</v>
      </c>
      <c r="E10" s="570"/>
      <c r="F10" s="570"/>
      <c r="G10" s="570"/>
      <c r="H10" s="570"/>
      <c r="I10" s="570"/>
      <c r="J10" s="570"/>
      <c r="K10" s="3" t="s">
        <v>7</v>
      </c>
      <c r="L10" s="4" t="s">
        <v>8</v>
      </c>
      <c r="M10" s="3" t="s">
        <v>9</v>
      </c>
    </row>
    <row r="11" spans="1:18">
      <c r="A11" s="579"/>
      <c r="B11" s="579"/>
      <c r="C11" s="579"/>
      <c r="D11" s="570" t="s">
        <v>195</v>
      </c>
      <c r="E11" s="570"/>
      <c r="F11" s="570"/>
      <c r="G11" s="570"/>
      <c r="H11" s="570"/>
      <c r="I11" s="570"/>
      <c r="J11" s="570"/>
      <c r="K11" s="5">
        <v>59</v>
      </c>
      <c r="L11" s="4">
        <v>44</v>
      </c>
      <c r="M11" s="3">
        <v>35</v>
      </c>
    </row>
    <row r="12" spans="1:18">
      <c r="A12" s="6"/>
      <c r="B12" s="7"/>
      <c r="C12" s="7"/>
      <c r="D12" s="8"/>
      <c r="E12" s="8"/>
      <c r="F12" s="375" t="s">
        <v>601</v>
      </c>
      <c r="G12" s="8"/>
      <c r="H12" s="8"/>
      <c r="I12" s="8"/>
      <c r="J12" s="8"/>
      <c r="K12" s="9"/>
      <c r="L12" s="9"/>
      <c r="M12" s="9"/>
    </row>
    <row r="13" spans="1:18">
      <c r="A13" s="10" t="s">
        <v>10</v>
      </c>
      <c r="B13" s="11"/>
      <c r="C13" s="12">
        <v>269</v>
      </c>
      <c r="D13" s="8"/>
      <c r="E13" s="8"/>
      <c r="F13" s="8"/>
      <c r="G13" s="8"/>
      <c r="H13" s="8"/>
      <c r="I13" s="8"/>
      <c r="J13" s="8"/>
      <c r="K13" s="9"/>
      <c r="L13" s="9"/>
      <c r="M13" s="9"/>
    </row>
    <row r="14" spans="1:18">
      <c r="A14" s="10" t="s">
        <v>11</v>
      </c>
      <c r="B14" s="11"/>
      <c r="C14" s="12">
        <v>45</v>
      </c>
      <c r="D14" s="8"/>
      <c r="E14" s="8"/>
      <c r="F14" s="8"/>
      <c r="G14" s="8"/>
      <c r="H14" s="8"/>
      <c r="I14" s="8"/>
      <c r="J14" s="8"/>
      <c r="K14" s="9"/>
      <c r="L14" s="9"/>
      <c r="M14" s="9"/>
    </row>
    <row r="15" spans="1:18" ht="13.5" thickBot="1">
      <c r="B15" s="557"/>
      <c r="C15" s="557"/>
    </row>
    <row r="16" spans="1:18" ht="12.75" customHeight="1">
      <c r="A16" s="575" t="s">
        <v>12</v>
      </c>
      <c r="B16" s="571" t="s">
        <v>13</v>
      </c>
      <c r="C16" s="571"/>
      <c r="D16" s="571" t="s">
        <v>14</v>
      </c>
      <c r="E16" s="571" t="s">
        <v>15</v>
      </c>
      <c r="F16" s="571" t="s">
        <v>16</v>
      </c>
      <c r="G16" s="571" t="s">
        <v>17</v>
      </c>
      <c r="H16" s="571" t="s">
        <v>18</v>
      </c>
      <c r="I16" s="571" t="s">
        <v>19</v>
      </c>
      <c r="J16" s="571" t="s">
        <v>20</v>
      </c>
      <c r="K16" s="571" t="s">
        <v>21</v>
      </c>
      <c r="L16" s="571" t="s">
        <v>22</v>
      </c>
      <c r="M16" s="573"/>
    </row>
    <row r="17" spans="1:16">
      <c r="A17" s="581"/>
      <c r="B17" s="577"/>
      <c r="C17" s="577"/>
      <c r="D17" s="577"/>
      <c r="E17" s="577"/>
      <c r="F17" s="577"/>
      <c r="G17" s="577"/>
      <c r="H17" s="577"/>
      <c r="I17" s="577"/>
      <c r="J17" s="577"/>
      <c r="K17" s="577"/>
      <c r="L17" s="577"/>
      <c r="M17" s="580"/>
    </row>
    <row r="18" spans="1:16" s="16" customFormat="1" ht="15" customHeight="1">
      <c r="A18" s="13">
        <v>1</v>
      </c>
      <c r="B18" s="220" t="s">
        <v>61</v>
      </c>
      <c r="C18" s="221"/>
      <c r="D18" s="192">
        <v>1999</v>
      </c>
      <c r="E18" s="194" t="s">
        <v>7</v>
      </c>
      <c r="F18" s="183" t="s">
        <v>59</v>
      </c>
      <c r="G18" s="363"/>
      <c r="H18" s="184">
        <v>63</v>
      </c>
      <c r="I18" s="20">
        <v>66</v>
      </c>
      <c r="J18" s="20">
        <v>20</v>
      </c>
      <c r="K18" s="158" t="s">
        <v>7</v>
      </c>
      <c r="L18" s="185" t="s">
        <v>60</v>
      </c>
      <c r="M18" s="186"/>
    </row>
    <row r="19" spans="1:16" s="26" customFormat="1">
      <c r="A19" s="212">
        <f t="shared" ref="A19:A28" si="0">A18+1</f>
        <v>2</v>
      </c>
      <c r="B19" s="227" t="s">
        <v>346</v>
      </c>
      <c r="C19" s="226"/>
      <c r="D19" s="187">
        <v>1992</v>
      </c>
      <c r="E19" s="187" t="s">
        <v>7</v>
      </c>
      <c r="F19" s="187" t="s">
        <v>111</v>
      </c>
      <c r="G19" s="237" t="s">
        <v>35</v>
      </c>
      <c r="H19" s="265">
        <v>62.95</v>
      </c>
      <c r="I19" s="19">
        <v>60</v>
      </c>
      <c r="J19" s="19">
        <v>18</v>
      </c>
      <c r="K19" s="158" t="s">
        <v>7</v>
      </c>
      <c r="L19" s="185" t="s">
        <v>350</v>
      </c>
      <c r="M19" s="244"/>
    </row>
    <row r="20" spans="1:16" s="26" customFormat="1" ht="16.5">
      <c r="A20" s="212">
        <f t="shared" si="0"/>
        <v>3</v>
      </c>
      <c r="B20" s="203" t="s">
        <v>44</v>
      </c>
      <c r="C20" s="208"/>
      <c r="D20" s="196">
        <v>1999</v>
      </c>
      <c r="E20" s="182" t="s">
        <v>9</v>
      </c>
      <c r="F20" s="182" t="s">
        <v>41</v>
      </c>
      <c r="G20" s="365" t="s">
        <v>338</v>
      </c>
      <c r="H20" s="184">
        <v>62.35</v>
      </c>
      <c r="I20" s="20">
        <v>55</v>
      </c>
      <c r="J20" s="20">
        <v>16</v>
      </c>
      <c r="K20" s="548" t="s">
        <v>491</v>
      </c>
      <c r="L20" s="185" t="s">
        <v>43</v>
      </c>
      <c r="M20" s="186"/>
    </row>
    <row r="21" spans="1:16" s="26" customFormat="1">
      <c r="A21" s="212">
        <f t="shared" si="0"/>
        <v>4</v>
      </c>
      <c r="B21" s="203" t="s">
        <v>384</v>
      </c>
      <c r="C21" s="208"/>
      <c r="D21" s="187">
        <v>1986</v>
      </c>
      <c r="E21" s="187" t="s">
        <v>8</v>
      </c>
      <c r="F21" s="187" t="s">
        <v>52</v>
      </c>
      <c r="G21" s="237"/>
      <c r="H21" s="265">
        <v>62.8</v>
      </c>
      <c r="I21" s="19">
        <v>52</v>
      </c>
      <c r="J21" s="20">
        <v>15</v>
      </c>
      <c r="K21" s="548" t="s">
        <v>8</v>
      </c>
      <c r="L21" s="185" t="s">
        <v>388</v>
      </c>
      <c r="M21" s="186"/>
    </row>
    <row r="22" spans="1:16" s="26" customFormat="1">
      <c r="A22" s="212">
        <f t="shared" si="0"/>
        <v>5</v>
      </c>
      <c r="B22" s="203" t="s">
        <v>265</v>
      </c>
      <c r="C22" s="208"/>
      <c r="D22" s="260">
        <v>1978</v>
      </c>
      <c r="E22" s="236" t="s">
        <v>8</v>
      </c>
      <c r="F22" s="187" t="s">
        <v>110</v>
      </c>
      <c r="G22" s="237"/>
      <c r="H22" s="265">
        <v>62.9</v>
      </c>
      <c r="I22" s="19">
        <v>49</v>
      </c>
      <c r="J22" s="19">
        <v>14</v>
      </c>
      <c r="K22" s="548" t="s">
        <v>8</v>
      </c>
      <c r="L22" s="185" t="s">
        <v>266</v>
      </c>
      <c r="M22" s="186"/>
    </row>
    <row r="23" spans="1:16" s="26" customFormat="1" ht="15" customHeight="1">
      <c r="A23" s="212">
        <f t="shared" si="0"/>
        <v>6</v>
      </c>
      <c r="B23" s="203" t="s">
        <v>233</v>
      </c>
      <c r="C23" s="208"/>
      <c r="D23" s="195">
        <v>1997</v>
      </c>
      <c r="E23" s="182" t="s">
        <v>7</v>
      </c>
      <c r="F23" s="193" t="s">
        <v>34</v>
      </c>
      <c r="G23" s="361"/>
      <c r="H23" s="184">
        <v>62.85</v>
      </c>
      <c r="I23" s="20">
        <v>47</v>
      </c>
      <c r="J23" s="20">
        <v>13</v>
      </c>
      <c r="K23" s="548" t="s">
        <v>8</v>
      </c>
      <c r="L23" s="185" t="s">
        <v>235</v>
      </c>
      <c r="M23" s="186"/>
    </row>
    <row r="24" spans="1:16" s="26" customFormat="1">
      <c r="A24" s="212">
        <f t="shared" si="0"/>
        <v>7</v>
      </c>
      <c r="B24" s="206" t="s">
        <v>239</v>
      </c>
      <c r="C24" s="208"/>
      <c r="D24" s="195">
        <v>2003</v>
      </c>
      <c r="E24" s="187" t="s">
        <v>9</v>
      </c>
      <c r="F24" s="193" t="s">
        <v>33</v>
      </c>
      <c r="G24" s="361"/>
      <c r="H24" s="184">
        <v>62.25</v>
      </c>
      <c r="I24" s="19">
        <v>45</v>
      </c>
      <c r="J24" s="19">
        <v>12</v>
      </c>
      <c r="K24" s="548" t="s">
        <v>8</v>
      </c>
      <c r="L24" s="185" t="s">
        <v>236</v>
      </c>
      <c r="M24" s="186"/>
    </row>
    <row r="25" spans="1:16" s="26" customFormat="1">
      <c r="A25" s="212">
        <f t="shared" si="0"/>
        <v>8</v>
      </c>
      <c r="B25" s="203" t="s">
        <v>156</v>
      </c>
      <c r="C25" s="208"/>
      <c r="D25" s="198">
        <v>2001</v>
      </c>
      <c r="E25" s="187" t="s">
        <v>9</v>
      </c>
      <c r="F25" s="187" t="s">
        <v>50</v>
      </c>
      <c r="G25" s="237"/>
      <c r="H25" s="265">
        <v>62.83</v>
      </c>
      <c r="I25" s="20">
        <v>45</v>
      </c>
      <c r="J25" s="20">
        <v>11</v>
      </c>
      <c r="K25" s="548" t="s">
        <v>8</v>
      </c>
      <c r="L25" s="185" t="s">
        <v>163</v>
      </c>
      <c r="M25" s="186"/>
    </row>
    <row r="26" spans="1:16" s="26" customFormat="1" ht="18.75" customHeight="1">
      <c r="A26" s="212">
        <f t="shared" si="0"/>
        <v>9</v>
      </c>
      <c r="B26" s="203" t="s">
        <v>310</v>
      </c>
      <c r="C26" s="208"/>
      <c r="D26" s="187">
        <v>2004</v>
      </c>
      <c r="E26" s="187">
        <v>1</v>
      </c>
      <c r="F26" s="187" t="s">
        <v>37</v>
      </c>
      <c r="G26" s="237" t="s">
        <v>130</v>
      </c>
      <c r="H26" s="265">
        <v>62.05</v>
      </c>
      <c r="I26" s="20">
        <v>41</v>
      </c>
      <c r="J26" s="20">
        <v>10</v>
      </c>
      <c r="K26" s="158" t="s">
        <v>606</v>
      </c>
      <c r="L26" s="185" t="s">
        <v>129</v>
      </c>
      <c r="M26" s="186"/>
    </row>
    <row r="27" spans="1:16" s="26" customFormat="1">
      <c r="A27" s="212">
        <f t="shared" si="0"/>
        <v>10</v>
      </c>
      <c r="B27" s="203" t="s">
        <v>232</v>
      </c>
      <c r="C27" s="208"/>
      <c r="D27" s="195">
        <v>2004</v>
      </c>
      <c r="E27" s="187" t="s">
        <v>8</v>
      </c>
      <c r="F27" s="193" t="s">
        <v>34</v>
      </c>
      <c r="G27" s="361" t="s">
        <v>133</v>
      </c>
      <c r="H27" s="184">
        <v>62.4</v>
      </c>
      <c r="I27" s="14">
        <v>39</v>
      </c>
      <c r="J27" s="14">
        <v>9</v>
      </c>
      <c r="K27" s="158" t="s">
        <v>9</v>
      </c>
      <c r="L27" s="185" t="s">
        <v>234</v>
      </c>
      <c r="M27" s="186"/>
    </row>
    <row r="28" spans="1:16" s="26" customFormat="1">
      <c r="A28" s="212">
        <f t="shared" si="0"/>
        <v>11</v>
      </c>
      <c r="B28" s="203" t="s">
        <v>410</v>
      </c>
      <c r="C28" s="208"/>
      <c r="D28" s="192">
        <v>1990</v>
      </c>
      <c r="E28" s="194" t="s">
        <v>8</v>
      </c>
      <c r="F28" s="182" t="s">
        <v>409</v>
      </c>
      <c r="G28" s="190"/>
      <c r="H28" s="188">
        <v>62.75</v>
      </c>
      <c r="I28" s="20">
        <v>33</v>
      </c>
      <c r="J28" s="20">
        <v>8</v>
      </c>
      <c r="K28" s="183"/>
      <c r="L28" s="185" t="s">
        <v>414</v>
      </c>
      <c r="M28" s="186"/>
    </row>
    <row r="29" spans="1:16" s="26" customFormat="1">
      <c r="A29" s="212">
        <f>A28+1</f>
        <v>12</v>
      </c>
      <c r="B29" s="203" t="s">
        <v>220</v>
      </c>
      <c r="C29" s="208"/>
      <c r="D29" s="192">
        <v>2000</v>
      </c>
      <c r="E29" s="194" t="s">
        <v>9</v>
      </c>
      <c r="F29" s="182" t="s">
        <v>45</v>
      </c>
      <c r="G29" s="182"/>
      <c r="H29" s="188">
        <v>54.1</v>
      </c>
      <c r="I29" s="20">
        <v>31</v>
      </c>
      <c r="J29" s="20">
        <v>7</v>
      </c>
      <c r="K29" s="183"/>
      <c r="L29" s="185" t="s">
        <v>217</v>
      </c>
      <c r="M29" s="186"/>
    </row>
    <row r="30" spans="1:16">
      <c r="H30" s="28"/>
      <c r="I30" s="28"/>
      <c r="J30" s="28"/>
      <c r="K30" s="28"/>
      <c r="L30" s="28"/>
      <c r="M30" s="28"/>
      <c r="N30" s="28"/>
      <c r="O30" s="28"/>
      <c r="P30" s="28"/>
    </row>
    <row r="31" spans="1:16">
      <c r="A31" s="28"/>
      <c r="B31" s="28"/>
      <c r="C31" s="28"/>
      <c r="E31"/>
      <c r="F31" s="28"/>
      <c r="G31" s="28"/>
      <c r="H31" s="28"/>
      <c r="I31" s="28"/>
      <c r="J31" s="28"/>
      <c r="K31" s="28"/>
      <c r="L31" s="29"/>
      <c r="M31" s="29"/>
    </row>
    <row r="32" spans="1:16">
      <c r="A32" s="28" t="s">
        <v>23</v>
      </c>
      <c r="B32" s="28"/>
      <c r="C32" s="28"/>
      <c r="D32" s="342" t="s">
        <v>209</v>
      </c>
      <c r="E32" s="28"/>
      <c r="F32" s="30"/>
      <c r="G32" s="28"/>
      <c r="H32" s="28" t="s">
        <v>627</v>
      </c>
      <c r="I32" s="28"/>
      <c r="J32" s="28"/>
      <c r="K32" s="28"/>
      <c r="L32" s="31"/>
      <c r="M32" s="28"/>
    </row>
    <row r="33" spans="1:13">
      <c r="A33" s="28"/>
      <c r="B33" s="28"/>
      <c r="C33" s="28"/>
      <c r="D33" s="28"/>
      <c r="E33" s="28"/>
      <c r="H33" s="28"/>
      <c r="I33" s="28"/>
      <c r="J33" s="28"/>
      <c r="K33" s="28"/>
      <c r="L33" s="28"/>
      <c r="M33" s="28"/>
    </row>
    <row r="34" spans="1:13">
      <c r="A34" s="28" t="s">
        <v>24</v>
      </c>
      <c r="B34" s="28"/>
      <c r="C34" s="28"/>
      <c r="D34" s="342" t="s">
        <v>210</v>
      </c>
      <c r="E34" s="28"/>
      <c r="F34" s="28"/>
      <c r="G34" s="28"/>
      <c r="H34" s="28" t="s">
        <v>632</v>
      </c>
      <c r="I34" s="28"/>
      <c r="J34" s="28"/>
      <c r="K34" s="28"/>
      <c r="L34" s="342"/>
      <c r="M34" s="28"/>
    </row>
  </sheetData>
  <sheetProtection selectLockedCells="1" selectUnlockedCells="1"/>
  <sortState ref="B18:M29">
    <sortCondition descending="1" ref="I18:I29"/>
  </sortState>
  <mergeCells count="30">
    <mergeCell ref="L16:M17"/>
    <mergeCell ref="B15:C15"/>
    <mergeCell ref="A16:A17"/>
    <mergeCell ref="B16:C17"/>
    <mergeCell ref="D16:D17"/>
    <mergeCell ref="E16:E17"/>
    <mergeCell ref="F16:F17"/>
    <mergeCell ref="G16:G17"/>
    <mergeCell ref="H16:H17"/>
    <mergeCell ref="I16:I17"/>
    <mergeCell ref="J16:J17"/>
    <mergeCell ref="K16:K17"/>
    <mergeCell ref="A9:C9"/>
    <mergeCell ref="D9:J9"/>
    <mergeCell ref="K9:M9"/>
    <mergeCell ref="A10:C11"/>
    <mergeCell ref="D10:J10"/>
    <mergeCell ref="D11:J11"/>
    <mergeCell ref="A7:C7"/>
    <mergeCell ref="D7:J7"/>
    <mergeCell ref="K7:M7"/>
    <mergeCell ref="A8:C8"/>
    <mergeCell ref="D8:J8"/>
    <mergeCell ref="K8:M8"/>
    <mergeCell ref="A6:M6"/>
    <mergeCell ref="A1:M1"/>
    <mergeCell ref="A2:M2"/>
    <mergeCell ref="A3:M3"/>
    <mergeCell ref="A4:M4"/>
    <mergeCell ref="A5:M5"/>
  </mergeCells>
  <pageMargins left="0.23622047244094491" right="0.15748031496062992" top="1.1811023622047245" bottom="0.31496062992125984" header="0.51181102362204722" footer="0.51181102362204722"/>
  <pageSetup paperSize="9" scale="99" firstPageNumber="0" orientation="landscape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R38"/>
  <sheetViews>
    <sheetView view="pageBreakPreview" topLeftCell="A15" zoomScaleSheetLayoutView="100" workbookViewId="0">
      <selection activeCell="H36" sqref="H36:M38"/>
    </sheetView>
  </sheetViews>
  <sheetFormatPr defaultColWidth="9.140625" defaultRowHeight="12.75"/>
  <cols>
    <col min="1" max="1" width="6.42578125" style="2" customWidth="1"/>
    <col min="2" max="2" width="11.85546875" style="2" customWidth="1"/>
    <col min="3" max="3" width="18.42578125" style="2" customWidth="1"/>
    <col min="4" max="4" width="9.5703125" style="2" customWidth="1"/>
    <col min="5" max="5" width="7.5703125" style="2" customWidth="1"/>
    <col min="6" max="6" width="19.5703125" style="2" customWidth="1"/>
    <col min="7" max="7" width="11.140625" style="2" customWidth="1"/>
    <col min="8" max="9" width="7.42578125" style="2" customWidth="1"/>
    <col min="10" max="10" width="10.7109375" style="2" customWidth="1"/>
    <col min="11" max="11" width="12.85546875" style="2" customWidth="1"/>
    <col min="12" max="12" width="15.42578125" style="2" customWidth="1"/>
    <col min="13" max="13" width="19.5703125" style="2" customWidth="1"/>
    <col min="14" max="16384" width="9.140625" style="2"/>
  </cols>
  <sheetData>
    <row r="1" spans="1:18">
      <c r="A1" s="557" t="s">
        <v>0</v>
      </c>
      <c r="B1" s="557" t="s">
        <v>1</v>
      </c>
      <c r="C1" s="557" t="s">
        <v>1</v>
      </c>
      <c r="D1" s="557" t="s">
        <v>1</v>
      </c>
      <c r="E1" s="557" t="s">
        <v>1</v>
      </c>
      <c r="F1" s="557" t="s">
        <v>1</v>
      </c>
      <c r="G1" s="557"/>
      <c r="H1" s="557" t="s">
        <v>1</v>
      </c>
      <c r="I1" s="557" t="s">
        <v>1</v>
      </c>
      <c r="J1" s="557" t="s">
        <v>1</v>
      </c>
      <c r="K1" s="557" t="s">
        <v>1</v>
      </c>
      <c r="L1" s="557" t="s">
        <v>1</v>
      </c>
      <c r="M1" s="557" t="s">
        <v>1</v>
      </c>
      <c r="N1" s="1"/>
      <c r="O1" s="1"/>
      <c r="P1" s="1"/>
      <c r="Q1" s="1"/>
      <c r="R1" s="1"/>
    </row>
    <row r="2" spans="1:18">
      <c r="A2" s="557" t="s">
        <v>2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1"/>
      <c r="O2" s="1"/>
      <c r="P2" s="1"/>
      <c r="Q2" s="1"/>
      <c r="R2" s="1"/>
    </row>
    <row r="3" spans="1:18" ht="12.75" customHeight="1">
      <c r="A3" s="558" t="s">
        <v>207</v>
      </c>
      <c r="B3" s="559"/>
      <c r="C3" s="559"/>
      <c r="D3" s="559"/>
      <c r="E3" s="559"/>
      <c r="F3" s="559"/>
      <c r="G3" s="559"/>
      <c r="H3" s="559"/>
      <c r="I3" s="559"/>
      <c r="J3" s="559"/>
      <c r="K3" s="559"/>
      <c r="L3" s="559"/>
      <c r="M3" s="559"/>
      <c r="N3" s="1"/>
      <c r="O3" s="1"/>
      <c r="P3" s="1"/>
      <c r="Q3" s="1"/>
      <c r="R3" s="1"/>
    </row>
    <row r="4" spans="1:18">
      <c r="A4" s="560" t="s">
        <v>208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1"/>
      <c r="O4" s="1"/>
      <c r="P4" s="1"/>
      <c r="Q4" s="1"/>
      <c r="R4" s="1"/>
    </row>
    <row r="5" spans="1:18">
      <c r="A5" s="557"/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1"/>
      <c r="O5" s="1"/>
      <c r="P5" s="1"/>
      <c r="Q5" s="1"/>
      <c r="R5" s="1"/>
    </row>
    <row r="6" spans="1:18">
      <c r="A6" s="556" t="s">
        <v>3</v>
      </c>
      <c r="B6" s="556"/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1"/>
      <c r="O6" s="1"/>
      <c r="P6" s="1"/>
      <c r="Q6" s="1"/>
      <c r="R6" s="1"/>
    </row>
    <row r="7" spans="1:18">
      <c r="A7" s="562" t="s">
        <v>478</v>
      </c>
      <c r="B7" s="562"/>
      <c r="C7" s="562"/>
      <c r="D7" s="563" t="s">
        <v>479</v>
      </c>
      <c r="E7" s="564"/>
      <c r="F7" s="564"/>
      <c r="G7" s="564"/>
      <c r="H7" s="564"/>
      <c r="I7" s="564"/>
      <c r="J7" s="564"/>
      <c r="K7" s="562" t="s">
        <v>4</v>
      </c>
      <c r="L7" s="562"/>
      <c r="M7" s="562"/>
    </row>
    <row r="8" spans="1:18" ht="16.5" customHeight="1">
      <c r="A8" s="565" t="s">
        <v>211</v>
      </c>
      <c r="B8" s="565"/>
      <c r="C8" s="565"/>
      <c r="D8" s="566"/>
      <c r="E8" s="566"/>
      <c r="F8" s="566"/>
      <c r="G8" s="566"/>
      <c r="H8" s="566"/>
      <c r="I8" s="566"/>
      <c r="J8" s="566"/>
      <c r="K8" s="562" t="s">
        <v>5</v>
      </c>
      <c r="L8" s="562"/>
      <c r="M8" s="562"/>
    </row>
    <row r="9" spans="1:18" ht="12.75" customHeight="1">
      <c r="A9" s="567" t="s">
        <v>621</v>
      </c>
      <c r="B9" s="567"/>
      <c r="C9" s="567"/>
      <c r="D9" s="568"/>
      <c r="E9" s="568"/>
      <c r="F9" s="568"/>
      <c r="G9" s="568"/>
      <c r="H9" s="568"/>
      <c r="I9" s="568"/>
      <c r="J9" s="568"/>
      <c r="K9" s="578" t="s">
        <v>6</v>
      </c>
      <c r="L9" s="567"/>
      <c r="M9" s="567"/>
    </row>
    <row r="10" spans="1:18">
      <c r="A10" s="579">
        <v>80</v>
      </c>
      <c r="B10" s="579"/>
      <c r="C10" s="579"/>
      <c r="D10" s="570" t="s">
        <v>594</v>
      </c>
      <c r="E10" s="570"/>
      <c r="F10" s="570"/>
      <c r="G10" s="570"/>
      <c r="H10" s="570"/>
      <c r="I10" s="570"/>
      <c r="J10" s="570"/>
      <c r="K10" s="175" t="s">
        <v>7</v>
      </c>
      <c r="L10" s="179" t="s">
        <v>8</v>
      </c>
      <c r="M10" s="175" t="s">
        <v>9</v>
      </c>
    </row>
    <row r="11" spans="1:18">
      <c r="A11" s="579"/>
      <c r="B11" s="579"/>
      <c r="C11" s="579"/>
      <c r="D11" s="570" t="s">
        <v>196</v>
      </c>
      <c r="E11" s="570"/>
      <c r="F11" s="570"/>
      <c r="G11" s="570"/>
      <c r="H11" s="570"/>
      <c r="I11" s="570"/>
      <c r="J11" s="570"/>
      <c r="K11" s="5">
        <v>72</v>
      </c>
      <c r="L11" s="179">
        <v>56</v>
      </c>
      <c r="M11" s="175">
        <v>45</v>
      </c>
    </row>
    <row r="12" spans="1:18">
      <c r="A12" s="6"/>
      <c r="B12" s="7"/>
      <c r="C12" s="7"/>
      <c r="D12" s="176"/>
      <c r="E12" s="176"/>
      <c r="F12" s="375" t="s">
        <v>601</v>
      </c>
      <c r="G12" s="176"/>
      <c r="H12" s="176"/>
      <c r="I12" s="176"/>
      <c r="J12" s="176"/>
      <c r="K12" s="9"/>
      <c r="L12" s="9"/>
      <c r="M12" s="9"/>
    </row>
    <row r="13" spans="1:18">
      <c r="A13" s="10" t="s">
        <v>10</v>
      </c>
      <c r="B13" s="11"/>
      <c r="C13" s="12">
        <v>269</v>
      </c>
      <c r="D13" s="176"/>
      <c r="E13" s="176"/>
      <c r="F13" s="176"/>
      <c r="G13" s="176"/>
      <c r="H13" s="176"/>
      <c r="I13" s="176"/>
      <c r="J13" s="176"/>
      <c r="K13" s="9"/>
      <c r="L13" s="9"/>
      <c r="M13" s="9"/>
    </row>
    <row r="14" spans="1:18">
      <c r="A14" s="10" t="s">
        <v>11</v>
      </c>
      <c r="B14" s="11"/>
      <c r="C14" s="12">
        <v>45</v>
      </c>
      <c r="D14" s="176"/>
      <c r="E14" s="176"/>
      <c r="F14" s="176"/>
      <c r="G14" s="176"/>
      <c r="H14" s="176"/>
      <c r="I14" s="176"/>
      <c r="J14" s="176"/>
      <c r="K14" s="9"/>
      <c r="L14" s="9"/>
      <c r="M14" s="9"/>
    </row>
    <row r="15" spans="1:18" ht="13.5" thickBot="1">
      <c r="B15" s="557"/>
      <c r="C15" s="557"/>
    </row>
    <row r="16" spans="1:18" ht="12.75" customHeight="1">
      <c r="A16" s="575" t="s">
        <v>12</v>
      </c>
      <c r="B16" s="571" t="s">
        <v>13</v>
      </c>
      <c r="C16" s="571"/>
      <c r="D16" s="571" t="s">
        <v>14</v>
      </c>
      <c r="E16" s="571" t="s">
        <v>15</v>
      </c>
      <c r="F16" s="571" t="s">
        <v>16</v>
      </c>
      <c r="G16" s="571" t="s">
        <v>17</v>
      </c>
      <c r="H16" s="571" t="s">
        <v>18</v>
      </c>
      <c r="I16" s="571" t="s">
        <v>19</v>
      </c>
      <c r="J16" s="571" t="s">
        <v>20</v>
      </c>
      <c r="K16" s="571" t="s">
        <v>21</v>
      </c>
      <c r="L16" s="571" t="s">
        <v>22</v>
      </c>
      <c r="M16" s="573"/>
    </row>
    <row r="17" spans="1:13">
      <c r="A17" s="581"/>
      <c r="B17" s="577"/>
      <c r="C17" s="577"/>
      <c r="D17" s="577"/>
      <c r="E17" s="577"/>
      <c r="F17" s="577"/>
      <c r="G17" s="577"/>
      <c r="H17" s="577"/>
      <c r="I17" s="577"/>
      <c r="J17" s="577"/>
      <c r="K17" s="577"/>
      <c r="L17" s="577"/>
      <c r="M17" s="580"/>
    </row>
    <row r="18" spans="1:13" s="16" customFormat="1" ht="15" customHeight="1">
      <c r="A18" s="13">
        <v>1</v>
      </c>
      <c r="B18" s="220" t="s">
        <v>385</v>
      </c>
      <c r="C18" s="221"/>
      <c r="D18" s="187">
        <v>1993</v>
      </c>
      <c r="E18" s="187" t="s">
        <v>7</v>
      </c>
      <c r="F18" s="187" t="s">
        <v>52</v>
      </c>
      <c r="G18" s="187"/>
      <c r="H18" s="265">
        <v>68</v>
      </c>
      <c r="I18" s="20">
        <v>78</v>
      </c>
      <c r="J18" s="20">
        <v>20</v>
      </c>
      <c r="K18" s="158" t="s">
        <v>7</v>
      </c>
      <c r="L18" s="185" t="s">
        <v>532</v>
      </c>
      <c r="M18" s="186"/>
    </row>
    <row r="19" spans="1:13" s="26" customFormat="1">
      <c r="A19" s="212">
        <f t="shared" ref="A19:A33" si="0">A18+1</f>
        <v>2</v>
      </c>
      <c r="B19" s="220" t="s">
        <v>429</v>
      </c>
      <c r="C19" s="369"/>
      <c r="D19" s="254">
        <v>1997</v>
      </c>
      <c r="E19" s="187" t="s">
        <v>7</v>
      </c>
      <c r="F19" s="194" t="s">
        <v>47</v>
      </c>
      <c r="G19" s="197" t="s">
        <v>152</v>
      </c>
      <c r="H19" s="36">
        <v>67.599999999999994</v>
      </c>
      <c r="I19" s="20">
        <v>73</v>
      </c>
      <c r="J19" s="20">
        <v>18</v>
      </c>
      <c r="K19" s="158" t="s">
        <v>7</v>
      </c>
      <c r="L19" s="185" t="s">
        <v>151</v>
      </c>
      <c r="M19" s="173"/>
    </row>
    <row r="20" spans="1:13" s="26" customFormat="1">
      <c r="A20" s="212">
        <f t="shared" si="0"/>
        <v>3</v>
      </c>
      <c r="B20" s="220" t="s">
        <v>355</v>
      </c>
      <c r="C20" s="221"/>
      <c r="D20" s="198">
        <v>1991</v>
      </c>
      <c r="E20" s="187" t="s">
        <v>8</v>
      </c>
      <c r="F20" s="194" t="s">
        <v>149</v>
      </c>
      <c r="G20" s="194"/>
      <c r="H20" s="188">
        <v>68</v>
      </c>
      <c r="I20" s="19">
        <v>67</v>
      </c>
      <c r="J20" s="19">
        <v>16</v>
      </c>
      <c r="K20" s="548" t="s">
        <v>8</v>
      </c>
      <c r="L20" s="185" t="s">
        <v>58</v>
      </c>
      <c r="M20" s="186"/>
    </row>
    <row r="21" spans="1:13" s="26" customFormat="1" ht="21">
      <c r="A21" s="212">
        <f t="shared" si="0"/>
        <v>4</v>
      </c>
      <c r="B21" s="220" t="s">
        <v>339</v>
      </c>
      <c r="C21" s="221"/>
      <c r="D21" s="196">
        <v>2002</v>
      </c>
      <c r="E21" s="182" t="s">
        <v>9</v>
      </c>
      <c r="F21" s="182" t="s">
        <v>41</v>
      </c>
      <c r="G21" s="241" t="s">
        <v>338</v>
      </c>
      <c r="H21" s="184">
        <v>67.3</v>
      </c>
      <c r="I21" s="20">
        <v>64</v>
      </c>
      <c r="J21" s="20">
        <f t="shared" ref="J21:J33" si="1">+J20-1</f>
        <v>15</v>
      </c>
      <c r="K21" s="261" t="s">
        <v>491</v>
      </c>
      <c r="L21" s="185" t="s">
        <v>345</v>
      </c>
      <c r="M21" s="186"/>
    </row>
    <row r="22" spans="1:13" s="26" customFormat="1" ht="15" customHeight="1">
      <c r="A22" s="212">
        <f t="shared" si="0"/>
        <v>5</v>
      </c>
      <c r="B22" s="203" t="s">
        <v>490</v>
      </c>
      <c r="C22" s="208"/>
      <c r="D22" s="182">
        <v>2001</v>
      </c>
      <c r="E22" s="187">
        <v>1</v>
      </c>
      <c r="F22" s="187" t="s">
        <v>52</v>
      </c>
      <c r="G22" s="182"/>
      <c r="H22" s="184">
        <v>67.900000000000006</v>
      </c>
      <c r="I22" s="20">
        <v>56</v>
      </c>
      <c r="J22" s="20">
        <f t="shared" si="1"/>
        <v>14</v>
      </c>
      <c r="K22" s="261" t="s">
        <v>491</v>
      </c>
      <c r="L22" s="185" t="s">
        <v>53</v>
      </c>
      <c r="M22" s="257"/>
    </row>
    <row r="23" spans="1:13" s="26" customFormat="1">
      <c r="A23" s="212">
        <f t="shared" si="0"/>
        <v>6</v>
      </c>
      <c r="B23" s="203" t="s">
        <v>292</v>
      </c>
      <c r="C23" s="208"/>
      <c r="D23" s="187">
        <v>2002</v>
      </c>
      <c r="E23" s="187" t="s">
        <v>8</v>
      </c>
      <c r="F23" s="182" t="s">
        <v>36</v>
      </c>
      <c r="G23" s="237" t="s">
        <v>303</v>
      </c>
      <c r="H23" s="184">
        <v>66.55</v>
      </c>
      <c r="I23" s="14">
        <v>54</v>
      </c>
      <c r="J23" s="20">
        <f t="shared" si="1"/>
        <v>13</v>
      </c>
      <c r="K23" s="158" t="s">
        <v>9</v>
      </c>
      <c r="L23" s="185" t="s">
        <v>304</v>
      </c>
      <c r="M23" s="186"/>
    </row>
    <row r="24" spans="1:13" s="26" customFormat="1">
      <c r="A24" s="212">
        <f t="shared" si="0"/>
        <v>7</v>
      </c>
      <c r="B24" s="203" t="s">
        <v>178</v>
      </c>
      <c r="C24" s="208"/>
      <c r="D24" s="195">
        <v>2001</v>
      </c>
      <c r="E24" s="182" t="s">
        <v>8</v>
      </c>
      <c r="F24" s="182" t="s">
        <v>56</v>
      </c>
      <c r="G24" s="199"/>
      <c r="H24" s="184">
        <v>67.650000000000006</v>
      </c>
      <c r="I24" s="20">
        <v>50</v>
      </c>
      <c r="J24" s="20">
        <f t="shared" si="1"/>
        <v>12</v>
      </c>
      <c r="K24" s="158" t="s">
        <v>9</v>
      </c>
      <c r="L24" s="185" t="s">
        <v>92</v>
      </c>
      <c r="M24" s="186"/>
    </row>
    <row r="25" spans="1:13" s="26" customFormat="1">
      <c r="A25" s="212">
        <f t="shared" si="0"/>
        <v>8</v>
      </c>
      <c r="B25" s="203" t="s">
        <v>139</v>
      </c>
      <c r="C25" s="208"/>
      <c r="D25" s="192">
        <v>2000</v>
      </c>
      <c r="E25" s="194" t="s">
        <v>9</v>
      </c>
      <c r="F25" s="194" t="s">
        <v>46</v>
      </c>
      <c r="G25" s="243" t="s">
        <v>140</v>
      </c>
      <c r="H25" s="188">
        <v>67.75</v>
      </c>
      <c r="I25" s="20">
        <v>50</v>
      </c>
      <c r="J25" s="20">
        <f t="shared" si="1"/>
        <v>11</v>
      </c>
      <c r="K25" s="158" t="s">
        <v>9</v>
      </c>
      <c r="L25" s="185" t="s">
        <v>141</v>
      </c>
      <c r="M25" s="186"/>
    </row>
    <row r="26" spans="1:13" s="26" customFormat="1" ht="15">
      <c r="A26" s="212">
        <f t="shared" si="0"/>
        <v>9</v>
      </c>
      <c r="B26" s="203" t="s">
        <v>335</v>
      </c>
      <c r="C26" s="208"/>
      <c r="D26" s="240">
        <v>1994</v>
      </c>
      <c r="E26" s="240" t="s">
        <v>8</v>
      </c>
      <c r="F26" s="183" t="s">
        <v>59</v>
      </c>
      <c r="G26" s="182"/>
      <c r="H26" s="184">
        <v>66.05</v>
      </c>
      <c r="I26" s="81">
        <v>45</v>
      </c>
      <c r="J26" s="20">
        <f t="shared" si="1"/>
        <v>10</v>
      </c>
      <c r="K26" s="158" t="s">
        <v>9</v>
      </c>
      <c r="L26" s="185" t="s">
        <v>215</v>
      </c>
      <c r="M26" s="186"/>
    </row>
    <row r="27" spans="1:13" s="26" customFormat="1" ht="24.75">
      <c r="A27" s="212">
        <f t="shared" si="0"/>
        <v>10</v>
      </c>
      <c r="B27" s="203" t="s">
        <v>269</v>
      </c>
      <c r="C27" s="208"/>
      <c r="D27" s="191">
        <v>1994</v>
      </c>
      <c r="E27" s="194" t="s">
        <v>8</v>
      </c>
      <c r="F27" s="187" t="s">
        <v>110</v>
      </c>
      <c r="G27" s="456" t="s">
        <v>146</v>
      </c>
      <c r="H27" s="265">
        <v>68</v>
      </c>
      <c r="I27" s="20">
        <v>45</v>
      </c>
      <c r="J27" s="20">
        <f t="shared" si="1"/>
        <v>9</v>
      </c>
      <c r="K27" s="158" t="s">
        <v>9</v>
      </c>
      <c r="L27" s="185" t="s">
        <v>214</v>
      </c>
      <c r="M27" s="186"/>
    </row>
    <row r="28" spans="1:13" s="26" customFormat="1" ht="21">
      <c r="A28" s="212">
        <f t="shared" si="0"/>
        <v>11</v>
      </c>
      <c r="B28" s="203" t="s">
        <v>189</v>
      </c>
      <c r="C28" s="208"/>
      <c r="D28" s="192">
        <v>2001</v>
      </c>
      <c r="E28" s="182" t="s">
        <v>9</v>
      </c>
      <c r="F28" s="182" t="s">
        <v>41</v>
      </c>
      <c r="G28" s="241" t="s">
        <v>338</v>
      </c>
      <c r="H28" s="184">
        <v>66.2</v>
      </c>
      <c r="I28" s="20">
        <v>37</v>
      </c>
      <c r="J28" s="20">
        <f t="shared" si="1"/>
        <v>8</v>
      </c>
      <c r="K28" s="183"/>
      <c r="L28" s="185" t="s">
        <v>43</v>
      </c>
      <c r="M28" s="186"/>
    </row>
    <row r="29" spans="1:13" s="26" customFormat="1" ht="18.75" customHeight="1">
      <c r="A29" s="212">
        <f t="shared" si="0"/>
        <v>12</v>
      </c>
      <c r="B29" s="203" t="s">
        <v>312</v>
      </c>
      <c r="C29" s="208"/>
      <c r="D29" s="187">
        <v>2003</v>
      </c>
      <c r="E29" s="187">
        <v>1</v>
      </c>
      <c r="F29" s="187" t="s">
        <v>37</v>
      </c>
      <c r="G29" s="237" t="s">
        <v>130</v>
      </c>
      <c r="H29" s="265">
        <v>67.599999999999994</v>
      </c>
      <c r="I29" s="19">
        <v>36</v>
      </c>
      <c r="J29" s="20">
        <f t="shared" si="1"/>
        <v>7</v>
      </c>
      <c r="K29" s="187"/>
      <c r="L29" s="185" t="s">
        <v>129</v>
      </c>
      <c r="M29" s="186"/>
    </row>
    <row r="30" spans="1:13" s="26" customFormat="1">
      <c r="A30" s="212">
        <f t="shared" si="0"/>
        <v>13</v>
      </c>
      <c r="B30" s="255" t="s">
        <v>117</v>
      </c>
      <c r="C30" s="256"/>
      <c r="D30" s="187">
        <v>1999</v>
      </c>
      <c r="E30" s="187" t="s">
        <v>8</v>
      </c>
      <c r="F30" s="187" t="s">
        <v>111</v>
      </c>
      <c r="G30" s="187" t="s">
        <v>35</v>
      </c>
      <c r="H30" s="265">
        <v>68</v>
      </c>
      <c r="I30" s="19">
        <v>33</v>
      </c>
      <c r="J30" s="20">
        <f t="shared" si="1"/>
        <v>6</v>
      </c>
      <c r="K30" s="187"/>
      <c r="L30" s="185" t="s">
        <v>119</v>
      </c>
      <c r="M30" s="244"/>
    </row>
    <row r="31" spans="1:13" s="26" customFormat="1">
      <c r="A31" s="212">
        <f t="shared" si="0"/>
        <v>14</v>
      </c>
      <c r="B31" s="242" t="s">
        <v>357</v>
      </c>
      <c r="C31" s="208"/>
      <c r="D31" s="192">
        <v>1987</v>
      </c>
      <c r="E31" s="194" t="s">
        <v>8</v>
      </c>
      <c r="F31" s="182" t="s">
        <v>45</v>
      </c>
      <c r="G31" s="182"/>
      <c r="H31" s="188">
        <v>68</v>
      </c>
      <c r="I31" s="19">
        <v>29</v>
      </c>
      <c r="J31" s="20">
        <f t="shared" si="1"/>
        <v>5</v>
      </c>
      <c r="K31" s="183"/>
      <c r="L31" s="185" t="s">
        <v>218</v>
      </c>
      <c r="M31" s="186"/>
    </row>
    <row r="32" spans="1:13" s="26" customFormat="1">
      <c r="A32" s="212">
        <f t="shared" si="0"/>
        <v>15</v>
      </c>
      <c r="B32" s="203" t="s">
        <v>272</v>
      </c>
      <c r="C32" s="268"/>
      <c r="D32" s="191">
        <v>1979</v>
      </c>
      <c r="E32" s="194" t="s">
        <v>9</v>
      </c>
      <c r="F32" s="187" t="s">
        <v>110</v>
      </c>
      <c r="G32" s="187"/>
      <c r="H32" s="184">
        <v>67.849999999999994</v>
      </c>
      <c r="I32" s="19">
        <v>25</v>
      </c>
      <c r="J32" s="20">
        <f t="shared" si="1"/>
        <v>4</v>
      </c>
      <c r="K32" s="192"/>
      <c r="L32" s="185" t="s">
        <v>284</v>
      </c>
      <c r="M32" s="186"/>
    </row>
    <row r="33" spans="1:16" s="26" customFormat="1">
      <c r="A33" s="212">
        <f t="shared" si="0"/>
        <v>16</v>
      </c>
      <c r="B33" s="220" t="s">
        <v>488</v>
      </c>
      <c r="C33" s="221"/>
      <c r="D33" s="196">
        <v>1990</v>
      </c>
      <c r="E33" s="182" t="s">
        <v>9</v>
      </c>
      <c r="F33" s="182" t="s">
        <v>489</v>
      </c>
      <c r="G33" s="241"/>
      <c r="H33" s="184">
        <v>67.900000000000006</v>
      </c>
      <c r="I33" s="20">
        <v>25</v>
      </c>
      <c r="J33" s="20">
        <f t="shared" si="1"/>
        <v>3</v>
      </c>
      <c r="K33" s="192"/>
      <c r="L33" s="185"/>
      <c r="M33" s="186"/>
    </row>
    <row r="34" spans="1:16">
      <c r="H34" s="28"/>
      <c r="I34" s="28"/>
      <c r="J34" s="28"/>
      <c r="K34" s="28"/>
      <c r="L34" s="28"/>
      <c r="M34" s="28"/>
      <c r="N34" s="28"/>
      <c r="O34" s="28"/>
      <c r="P34" s="28"/>
    </row>
    <row r="35" spans="1:16">
      <c r="A35" s="28"/>
      <c r="B35" s="28"/>
      <c r="C35" s="28"/>
      <c r="E35"/>
      <c r="F35" s="28"/>
      <c r="G35" s="28"/>
      <c r="H35" s="28"/>
      <c r="I35" s="28"/>
      <c r="J35" s="28"/>
      <c r="K35" s="28"/>
      <c r="L35" s="180"/>
      <c r="M35" s="180"/>
    </row>
    <row r="36" spans="1:16">
      <c r="A36" s="28" t="s">
        <v>23</v>
      </c>
      <c r="B36" s="28"/>
      <c r="C36" s="28"/>
      <c r="D36" s="342" t="s">
        <v>209</v>
      </c>
      <c r="E36" s="28"/>
      <c r="F36" s="30"/>
      <c r="G36" s="28"/>
      <c r="H36" s="28" t="s">
        <v>633</v>
      </c>
      <c r="I36" s="28"/>
      <c r="J36" s="28"/>
      <c r="K36" s="28"/>
      <c r="L36" s="31"/>
      <c r="M36" s="28"/>
    </row>
    <row r="37" spans="1:16">
      <c r="A37" s="28"/>
      <c r="B37" s="28"/>
      <c r="C37" s="28"/>
      <c r="D37" s="28"/>
      <c r="E37" s="28"/>
      <c r="H37" s="28"/>
      <c r="I37" s="28"/>
      <c r="J37" s="28"/>
      <c r="K37" s="28"/>
      <c r="L37" s="28"/>
      <c r="M37" s="28"/>
    </row>
    <row r="38" spans="1:16">
      <c r="A38" s="28" t="s">
        <v>24</v>
      </c>
      <c r="B38" s="28"/>
      <c r="C38" s="28"/>
      <c r="D38" s="342" t="s">
        <v>210</v>
      </c>
      <c r="E38" s="28"/>
      <c r="F38" s="28"/>
      <c r="G38" s="28"/>
      <c r="H38" s="28" t="s">
        <v>634</v>
      </c>
      <c r="I38" s="28"/>
      <c r="J38" s="28"/>
      <c r="K38" s="28"/>
      <c r="L38" s="342"/>
      <c r="M38" s="28"/>
    </row>
  </sheetData>
  <sheetProtection selectLockedCells="1" selectUnlockedCells="1"/>
  <sortState ref="B18:M33">
    <sortCondition descending="1" ref="I18:I33"/>
  </sortState>
  <mergeCells count="30">
    <mergeCell ref="L16:M17"/>
    <mergeCell ref="B15:C15"/>
    <mergeCell ref="G16:G17"/>
    <mergeCell ref="H16:H17"/>
    <mergeCell ref="I16:I17"/>
    <mergeCell ref="J16:J17"/>
    <mergeCell ref="K16:K17"/>
    <mergeCell ref="A16:A17"/>
    <mergeCell ref="B16:C17"/>
    <mergeCell ref="D16:D17"/>
    <mergeCell ref="E16:E17"/>
    <mergeCell ref="F16:F17"/>
    <mergeCell ref="A9:C9"/>
    <mergeCell ref="D9:J9"/>
    <mergeCell ref="K9:M9"/>
    <mergeCell ref="A10:C11"/>
    <mergeCell ref="D10:J10"/>
    <mergeCell ref="D11:J11"/>
    <mergeCell ref="A7:C7"/>
    <mergeCell ref="D7:J7"/>
    <mergeCell ref="K7:M7"/>
    <mergeCell ref="A8:C8"/>
    <mergeCell ref="D8:J8"/>
    <mergeCell ref="K8:M8"/>
    <mergeCell ref="A6:M6"/>
    <mergeCell ref="A1:M1"/>
    <mergeCell ref="A2:M2"/>
    <mergeCell ref="A3:M3"/>
    <mergeCell ref="A4:M4"/>
    <mergeCell ref="A5:M5"/>
  </mergeCells>
  <pageMargins left="0.23622047244094491" right="0.15748031496062992" top="1.1811023622047245" bottom="0.31496062992125984" header="0.51181102362204722" footer="0.51181102362204722"/>
  <pageSetup paperSize="9" scale="92" firstPageNumber="0" orientation="landscape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R36"/>
  <sheetViews>
    <sheetView view="pageBreakPreview" topLeftCell="A10" zoomScaleSheetLayoutView="100" workbookViewId="0">
      <selection activeCell="M34" sqref="M33:M34"/>
    </sheetView>
  </sheetViews>
  <sheetFormatPr defaultColWidth="9.140625" defaultRowHeight="12.75"/>
  <cols>
    <col min="1" max="1" width="6.42578125" style="2" customWidth="1"/>
    <col min="2" max="2" width="11.85546875" style="2" customWidth="1"/>
    <col min="3" max="3" width="8" style="2" customWidth="1"/>
    <col min="4" max="4" width="9.5703125" style="2" customWidth="1"/>
    <col min="5" max="5" width="7.5703125" style="2" customWidth="1"/>
    <col min="6" max="6" width="19.5703125" style="2" customWidth="1"/>
    <col min="7" max="7" width="11.140625" style="2" customWidth="1"/>
    <col min="8" max="9" width="7.42578125" style="2" customWidth="1"/>
    <col min="10" max="10" width="10.7109375" style="2" customWidth="1"/>
    <col min="11" max="11" width="12.85546875" style="2" customWidth="1"/>
    <col min="12" max="12" width="15.42578125" style="2" customWidth="1"/>
    <col min="13" max="13" width="19.5703125" style="2" customWidth="1"/>
    <col min="14" max="16384" width="9.140625" style="2"/>
  </cols>
  <sheetData>
    <row r="1" spans="1:18">
      <c r="A1" s="557" t="s">
        <v>0</v>
      </c>
      <c r="B1" s="557" t="s">
        <v>1</v>
      </c>
      <c r="C1" s="557" t="s">
        <v>1</v>
      </c>
      <c r="D1" s="557" t="s">
        <v>1</v>
      </c>
      <c r="E1" s="557" t="s">
        <v>1</v>
      </c>
      <c r="F1" s="557" t="s">
        <v>1</v>
      </c>
      <c r="G1" s="557"/>
      <c r="H1" s="557" t="s">
        <v>1</v>
      </c>
      <c r="I1" s="557" t="s">
        <v>1</v>
      </c>
      <c r="J1" s="557" t="s">
        <v>1</v>
      </c>
      <c r="K1" s="557" t="s">
        <v>1</v>
      </c>
      <c r="L1" s="557" t="s">
        <v>1</v>
      </c>
      <c r="M1" s="557" t="s">
        <v>1</v>
      </c>
      <c r="N1" s="1"/>
      <c r="O1" s="1"/>
      <c r="P1" s="1"/>
      <c r="Q1" s="1"/>
      <c r="R1" s="1"/>
    </row>
    <row r="2" spans="1:18">
      <c r="A2" s="557" t="s">
        <v>2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1"/>
      <c r="O2" s="1"/>
      <c r="P2" s="1"/>
      <c r="Q2" s="1"/>
      <c r="R2" s="1"/>
    </row>
    <row r="3" spans="1:18" ht="12.75" customHeight="1">
      <c r="A3" s="558" t="s">
        <v>207</v>
      </c>
      <c r="B3" s="559"/>
      <c r="C3" s="559"/>
      <c r="D3" s="559"/>
      <c r="E3" s="559"/>
      <c r="F3" s="559"/>
      <c r="G3" s="559"/>
      <c r="H3" s="559"/>
      <c r="I3" s="559"/>
      <c r="J3" s="559"/>
      <c r="K3" s="559"/>
      <c r="L3" s="559"/>
      <c r="M3" s="559"/>
      <c r="N3" s="1"/>
      <c r="O3" s="1"/>
      <c r="P3" s="1"/>
      <c r="Q3" s="1"/>
      <c r="R3" s="1"/>
    </row>
    <row r="4" spans="1:18">
      <c r="A4" s="560" t="s">
        <v>208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1"/>
      <c r="O4" s="1"/>
      <c r="P4" s="1"/>
      <c r="Q4" s="1"/>
      <c r="R4" s="1"/>
    </row>
    <row r="5" spans="1:18">
      <c r="A5" s="557"/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1"/>
      <c r="O5" s="1"/>
      <c r="P5" s="1"/>
      <c r="Q5" s="1"/>
      <c r="R5" s="1"/>
    </row>
    <row r="6" spans="1:18">
      <c r="A6" s="556" t="s">
        <v>3</v>
      </c>
      <c r="B6" s="556"/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1"/>
      <c r="O6" s="1"/>
      <c r="P6" s="1"/>
      <c r="Q6" s="1"/>
      <c r="R6" s="1"/>
    </row>
    <row r="7" spans="1:18">
      <c r="A7" s="562" t="s">
        <v>478</v>
      </c>
      <c r="B7" s="562"/>
      <c r="C7" s="562"/>
      <c r="D7" s="563" t="s">
        <v>479</v>
      </c>
      <c r="E7" s="564"/>
      <c r="F7" s="564"/>
      <c r="G7" s="564"/>
      <c r="H7" s="564"/>
      <c r="I7" s="564"/>
      <c r="J7" s="564"/>
      <c r="K7" s="562" t="s">
        <v>4</v>
      </c>
      <c r="L7" s="562"/>
      <c r="M7" s="562"/>
    </row>
    <row r="8" spans="1:18" ht="16.5" customHeight="1">
      <c r="A8" s="565" t="s">
        <v>211</v>
      </c>
      <c r="B8" s="565"/>
      <c r="C8" s="565"/>
      <c r="D8" s="566"/>
      <c r="E8" s="566"/>
      <c r="F8" s="566"/>
      <c r="G8" s="566"/>
      <c r="H8" s="566"/>
      <c r="I8" s="566"/>
      <c r="J8" s="566"/>
      <c r="K8" s="562" t="s">
        <v>5</v>
      </c>
      <c r="L8" s="562"/>
      <c r="M8" s="562"/>
    </row>
    <row r="9" spans="1:18" ht="12.75" customHeight="1">
      <c r="A9" s="567" t="s">
        <v>621</v>
      </c>
      <c r="B9" s="567"/>
      <c r="C9" s="567"/>
      <c r="D9" s="568"/>
      <c r="E9" s="568"/>
      <c r="F9" s="568"/>
      <c r="G9" s="568"/>
      <c r="H9" s="568"/>
      <c r="I9" s="568"/>
      <c r="J9" s="568"/>
      <c r="K9" s="578" t="s">
        <v>6</v>
      </c>
      <c r="L9" s="567"/>
      <c r="M9" s="567"/>
    </row>
    <row r="10" spans="1:18">
      <c r="A10" s="579">
        <v>87</v>
      </c>
      <c r="B10" s="579"/>
      <c r="C10" s="579"/>
      <c r="D10" s="570" t="s">
        <v>483</v>
      </c>
      <c r="E10" s="570"/>
      <c r="F10" s="570"/>
      <c r="G10" s="570"/>
      <c r="H10" s="570"/>
      <c r="I10" s="570"/>
      <c r="J10" s="570"/>
      <c r="K10" s="370" t="s">
        <v>7</v>
      </c>
      <c r="L10" s="372" t="s">
        <v>8</v>
      </c>
      <c r="M10" s="370" t="s">
        <v>9</v>
      </c>
    </row>
    <row r="11" spans="1:18">
      <c r="A11" s="579"/>
      <c r="B11" s="579"/>
      <c r="C11" s="579"/>
      <c r="D11" s="570" t="s">
        <v>197</v>
      </c>
      <c r="E11" s="570"/>
      <c r="F11" s="570"/>
      <c r="G11" s="570"/>
      <c r="H11" s="570"/>
      <c r="I11" s="570"/>
      <c r="J11" s="570"/>
      <c r="K11" s="5">
        <v>76</v>
      </c>
      <c r="L11" s="380">
        <v>62</v>
      </c>
      <c r="M11" s="378">
        <v>48</v>
      </c>
    </row>
    <row r="12" spans="1:18">
      <c r="A12" s="6"/>
      <c r="B12" s="7"/>
      <c r="C12" s="7"/>
      <c r="D12" s="371"/>
      <c r="E12" s="371"/>
      <c r="F12" s="375" t="s">
        <v>601</v>
      </c>
      <c r="G12" s="371"/>
      <c r="H12" s="371"/>
      <c r="I12" s="371"/>
      <c r="J12" s="371"/>
      <c r="K12" s="9"/>
      <c r="L12" s="9"/>
      <c r="M12" s="9"/>
    </row>
    <row r="13" spans="1:18">
      <c r="A13" s="10" t="s">
        <v>10</v>
      </c>
      <c r="B13" s="11"/>
      <c r="C13" s="12">
        <v>269</v>
      </c>
      <c r="D13" s="371"/>
      <c r="E13" s="371"/>
      <c r="F13" s="371"/>
      <c r="G13" s="371"/>
      <c r="H13" s="371"/>
      <c r="I13" s="371"/>
      <c r="J13" s="371"/>
      <c r="K13" s="9"/>
      <c r="L13" s="9"/>
      <c r="M13" s="9"/>
    </row>
    <row r="14" spans="1:18">
      <c r="A14" s="10" t="s">
        <v>11</v>
      </c>
      <c r="B14" s="11"/>
      <c r="C14" s="12">
        <v>45</v>
      </c>
      <c r="D14" s="371"/>
      <c r="E14" s="371"/>
      <c r="F14" s="371"/>
      <c r="G14" s="371"/>
      <c r="H14" s="371"/>
      <c r="I14" s="371"/>
      <c r="J14" s="371"/>
      <c r="K14" s="9"/>
      <c r="L14" s="9"/>
      <c r="M14" s="9"/>
    </row>
    <row r="15" spans="1:18" ht="13.5" thickBot="1">
      <c r="B15" s="557"/>
      <c r="C15" s="557"/>
    </row>
    <row r="16" spans="1:18" ht="12.75" customHeight="1">
      <c r="A16" s="575" t="s">
        <v>12</v>
      </c>
      <c r="B16" s="571" t="s">
        <v>13</v>
      </c>
      <c r="C16" s="571"/>
      <c r="D16" s="571" t="s">
        <v>14</v>
      </c>
      <c r="E16" s="571" t="s">
        <v>15</v>
      </c>
      <c r="F16" s="571" t="s">
        <v>16</v>
      </c>
      <c r="G16" s="571" t="s">
        <v>17</v>
      </c>
      <c r="H16" s="571" t="s">
        <v>18</v>
      </c>
      <c r="I16" s="571" t="s">
        <v>19</v>
      </c>
      <c r="J16" s="571" t="s">
        <v>20</v>
      </c>
      <c r="K16" s="571" t="s">
        <v>21</v>
      </c>
      <c r="L16" s="571" t="s">
        <v>22</v>
      </c>
      <c r="M16" s="573"/>
    </row>
    <row r="17" spans="1:16">
      <c r="A17" s="581"/>
      <c r="B17" s="577"/>
      <c r="C17" s="577"/>
      <c r="D17" s="577"/>
      <c r="E17" s="577"/>
      <c r="F17" s="577"/>
      <c r="G17" s="577"/>
      <c r="H17" s="577"/>
      <c r="I17" s="577"/>
      <c r="J17" s="577"/>
      <c r="K17" s="577"/>
      <c r="L17" s="577"/>
      <c r="M17" s="580"/>
    </row>
    <row r="18" spans="1:16" s="16" customFormat="1" ht="15" customHeight="1">
      <c r="A18" s="539">
        <v>1</v>
      </c>
      <c r="B18" s="203" t="s">
        <v>383</v>
      </c>
      <c r="C18" s="268"/>
      <c r="D18" s="299">
        <v>1992</v>
      </c>
      <c r="E18" s="187" t="s">
        <v>259</v>
      </c>
      <c r="F18" s="187" t="s">
        <v>52</v>
      </c>
      <c r="G18" s="187"/>
      <c r="H18" s="187">
        <v>72.05</v>
      </c>
      <c r="I18" s="20">
        <v>82</v>
      </c>
      <c r="J18" s="20">
        <v>20</v>
      </c>
      <c r="K18" s="187" t="s">
        <v>7</v>
      </c>
      <c r="L18" s="185" t="s">
        <v>387</v>
      </c>
      <c r="M18" s="186"/>
    </row>
    <row r="19" spans="1:16" s="26" customFormat="1">
      <c r="A19" s="212">
        <f t="shared" ref="A19:A31" si="0">A18+1</f>
        <v>2</v>
      </c>
      <c r="B19" s="540" t="s">
        <v>118</v>
      </c>
      <c r="C19" s="541"/>
      <c r="D19" s="187">
        <v>1998</v>
      </c>
      <c r="E19" s="187" t="s">
        <v>7</v>
      </c>
      <c r="F19" s="187" t="s">
        <v>111</v>
      </c>
      <c r="G19" s="187" t="s">
        <v>35</v>
      </c>
      <c r="H19" s="265">
        <v>71.599999999999994</v>
      </c>
      <c r="I19" s="20">
        <v>76</v>
      </c>
      <c r="J19" s="20">
        <v>18</v>
      </c>
      <c r="K19" s="187" t="s">
        <v>7</v>
      </c>
      <c r="L19" s="185" t="s">
        <v>120</v>
      </c>
      <c r="M19" s="186"/>
    </row>
    <row r="20" spans="1:16" s="26" customFormat="1">
      <c r="A20" s="212">
        <f t="shared" si="0"/>
        <v>3</v>
      </c>
      <c r="B20" s="220" t="s">
        <v>327</v>
      </c>
      <c r="C20" s="221"/>
      <c r="D20" s="183">
        <v>1996</v>
      </c>
      <c r="E20" s="182" t="s">
        <v>9</v>
      </c>
      <c r="F20" s="193" t="s">
        <v>39</v>
      </c>
      <c r="G20" s="194"/>
      <c r="H20" s="183">
        <v>72.349999999999994</v>
      </c>
      <c r="I20" s="19">
        <v>71</v>
      </c>
      <c r="J20" s="19">
        <v>16</v>
      </c>
      <c r="K20" s="182" t="s">
        <v>491</v>
      </c>
      <c r="L20" s="185" t="s">
        <v>329</v>
      </c>
      <c r="M20" s="186"/>
    </row>
    <row r="21" spans="1:16" s="26" customFormat="1">
      <c r="A21" s="212">
        <f t="shared" si="0"/>
        <v>4</v>
      </c>
      <c r="B21" s="220" t="s">
        <v>293</v>
      </c>
      <c r="C21" s="221"/>
      <c r="D21" s="187">
        <v>1995</v>
      </c>
      <c r="E21" s="187" t="s">
        <v>7</v>
      </c>
      <c r="F21" s="182" t="s">
        <v>36</v>
      </c>
      <c r="G21" s="237" t="s">
        <v>303</v>
      </c>
      <c r="H21" s="183">
        <v>72.349999999999994</v>
      </c>
      <c r="I21" s="20">
        <v>70</v>
      </c>
      <c r="J21" s="20">
        <f>+J20-1</f>
        <v>15</v>
      </c>
      <c r="K21" s="182" t="s">
        <v>8</v>
      </c>
      <c r="L21" s="185" t="s">
        <v>124</v>
      </c>
      <c r="M21" s="186"/>
    </row>
    <row r="22" spans="1:16" s="26" customFormat="1">
      <c r="A22" s="212">
        <f t="shared" si="0"/>
        <v>5</v>
      </c>
      <c r="B22" s="203" t="s">
        <v>121</v>
      </c>
      <c r="C22" s="208"/>
      <c r="D22" s="187">
        <v>1999</v>
      </c>
      <c r="E22" s="187" t="s">
        <v>7</v>
      </c>
      <c r="F22" s="182" t="s">
        <v>36</v>
      </c>
      <c r="G22" s="237" t="s">
        <v>303</v>
      </c>
      <c r="H22" s="184">
        <v>72.599999999999994</v>
      </c>
      <c r="I22" s="20">
        <v>70</v>
      </c>
      <c r="J22" s="20">
        <f t="shared" ref="J22:J31" si="1">+J21-1</f>
        <v>14</v>
      </c>
      <c r="K22" s="182" t="s">
        <v>8</v>
      </c>
      <c r="L22" s="185" t="s">
        <v>124</v>
      </c>
      <c r="M22" s="186"/>
    </row>
    <row r="23" spans="1:16" s="26" customFormat="1">
      <c r="A23" s="212">
        <f t="shared" si="0"/>
        <v>6</v>
      </c>
      <c r="B23" s="203" t="s">
        <v>180</v>
      </c>
      <c r="C23" s="208"/>
      <c r="D23" s="196">
        <v>1999</v>
      </c>
      <c r="E23" s="182" t="s">
        <v>8</v>
      </c>
      <c r="F23" s="182" t="s">
        <v>55</v>
      </c>
      <c r="G23" s="194"/>
      <c r="H23" s="184">
        <v>72.849999999999994</v>
      </c>
      <c r="I23" s="19">
        <v>67</v>
      </c>
      <c r="J23" s="20">
        <f t="shared" si="1"/>
        <v>13</v>
      </c>
      <c r="K23" s="182" t="s">
        <v>8</v>
      </c>
      <c r="L23" s="185" t="s">
        <v>185</v>
      </c>
      <c r="M23" s="186"/>
    </row>
    <row r="24" spans="1:16" s="26" customFormat="1">
      <c r="A24" s="212">
        <f t="shared" si="0"/>
        <v>7</v>
      </c>
      <c r="B24" s="203" t="s">
        <v>134</v>
      </c>
      <c r="C24" s="208"/>
      <c r="D24" s="181">
        <v>2001</v>
      </c>
      <c r="E24" s="182" t="s">
        <v>9</v>
      </c>
      <c r="F24" s="183" t="s">
        <v>59</v>
      </c>
      <c r="G24" s="183"/>
      <c r="H24" s="184">
        <v>72.7</v>
      </c>
      <c r="I24" s="20">
        <v>62</v>
      </c>
      <c r="J24" s="20">
        <f t="shared" si="1"/>
        <v>12</v>
      </c>
      <c r="K24" s="182" t="s">
        <v>491</v>
      </c>
      <c r="L24" s="185" t="s">
        <v>138</v>
      </c>
      <c r="M24" s="186"/>
    </row>
    <row r="25" spans="1:16" s="26" customFormat="1" ht="21">
      <c r="A25" s="212">
        <f t="shared" si="0"/>
        <v>8</v>
      </c>
      <c r="B25" s="203" t="s">
        <v>187</v>
      </c>
      <c r="C25" s="208"/>
      <c r="D25" s="196">
        <v>2000</v>
      </c>
      <c r="E25" s="182" t="s">
        <v>8</v>
      </c>
      <c r="F25" s="182" t="s">
        <v>41</v>
      </c>
      <c r="G25" s="241" t="s">
        <v>338</v>
      </c>
      <c r="H25" s="184">
        <v>72.650000000000006</v>
      </c>
      <c r="I25" s="20">
        <v>57</v>
      </c>
      <c r="J25" s="20">
        <f t="shared" si="1"/>
        <v>11</v>
      </c>
      <c r="K25" s="194" t="s">
        <v>9</v>
      </c>
      <c r="L25" s="185" t="s">
        <v>43</v>
      </c>
      <c r="M25" s="186"/>
    </row>
    <row r="26" spans="1:16" s="26" customFormat="1">
      <c r="A26" s="212">
        <f t="shared" si="0"/>
        <v>9</v>
      </c>
      <c r="B26" s="203" t="s">
        <v>240</v>
      </c>
      <c r="C26" s="208"/>
      <c r="D26" s="195">
        <v>1991</v>
      </c>
      <c r="E26" s="187" t="s">
        <v>9</v>
      </c>
      <c r="F26" s="193" t="s">
        <v>33</v>
      </c>
      <c r="G26" s="189"/>
      <c r="H26" s="184">
        <v>72.349999999999994</v>
      </c>
      <c r="I26" s="19">
        <v>56</v>
      </c>
      <c r="J26" s="20">
        <f t="shared" si="1"/>
        <v>10</v>
      </c>
      <c r="K26" s="194" t="s">
        <v>9</v>
      </c>
      <c r="L26" s="185" t="s">
        <v>237</v>
      </c>
      <c r="M26" s="186"/>
    </row>
    <row r="27" spans="1:16" s="26" customFormat="1">
      <c r="A27" s="212">
        <f t="shared" si="0"/>
        <v>10</v>
      </c>
      <c r="B27" s="203" t="s">
        <v>426</v>
      </c>
      <c r="C27" s="208"/>
      <c r="D27" s="192">
        <v>1987</v>
      </c>
      <c r="E27" s="194" t="s">
        <v>8</v>
      </c>
      <c r="F27" s="182" t="s">
        <v>424</v>
      </c>
      <c r="G27" s="190"/>
      <c r="H27" s="188">
        <v>72.75</v>
      </c>
      <c r="I27" s="20">
        <v>52</v>
      </c>
      <c r="J27" s="20">
        <f t="shared" si="1"/>
        <v>9</v>
      </c>
      <c r="K27" s="194" t="s">
        <v>9</v>
      </c>
      <c r="L27" s="185" t="s">
        <v>425</v>
      </c>
      <c r="M27" s="186"/>
    </row>
    <row r="28" spans="1:16" s="26" customFormat="1">
      <c r="A28" s="212">
        <f t="shared" si="0"/>
        <v>11</v>
      </c>
      <c r="B28" s="203" t="s">
        <v>135</v>
      </c>
      <c r="C28" s="208"/>
      <c r="D28" s="192">
        <v>2001</v>
      </c>
      <c r="E28" s="194" t="s">
        <v>9</v>
      </c>
      <c r="F28" s="183" t="s">
        <v>59</v>
      </c>
      <c r="G28" s="182"/>
      <c r="H28" s="184">
        <v>70.849999999999994</v>
      </c>
      <c r="I28" s="20">
        <v>50</v>
      </c>
      <c r="J28" s="20">
        <f t="shared" si="1"/>
        <v>8</v>
      </c>
      <c r="K28" s="194" t="s">
        <v>9</v>
      </c>
      <c r="L28" s="185" t="s">
        <v>138</v>
      </c>
      <c r="M28" s="186"/>
    </row>
    <row r="29" spans="1:16" s="26" customFormat="1">
      <c r="A29" s="212">
        <f t="shared" si="0"/>
        <v>12</v>
      </c>
      <c r="B29" s="203" t="s">
        <v>279</v>
      </c>
      <c r="C29" s="208"/>
      <c r="D29" s="191">
        <v>1993</v>
      </c>
      <c r="E29" s="194" t="s">
        <v>8</v>
      </c>
      <c r="F29" s="187" t="s">
        <v>110</v>
      </c>
      <c r="G29" s="190"/>
      <c r="H29" s="265">
        <v>71.5</v>
      </c>
      <c r="I29" s="20">
        <v>49</v>
      </c>
      <c r="J29" s="20">
        <f t="shared" si="1"/>
        <v>7</v>
      </c>
      <c r="K29" s="194" t="s">
        <v>9</v>
      </c>
      <c r="L29" s="185" t="s">
        <v>84</v>
      </c>
      <c r="M29" s="186"/>
    </row>
    <row r="30" spans="1:16" s="26" customFormat="1" ht="18.75" customHeight="1">
      <c r="A30" s="212">
        <f t="shared" si="0"/>
        <v>13</v>
      </c>
      <c r="B30" s="203" t="s">
        <v>160</v>
      </c>
      <c r="C30" s="208"/>
      <c r="D30" s="192">
        <v>2001</v>
      </c>
      <c r="E30" s="187">
        <v>1</v>
      </c>
      <c r="F30" s="187" t="s">
        <v>50</v>
      </c>
      <c r="G30" s="190"/>
      <c r="H30" s="188">
        <v>72.45</v>
      </c>
      <c r="I30" s="20">
        <v>48</v>
      </c>
      <c r="J30" s="20">
        <f t="shared" si="1"/>
        <v>6</v>
      </c>
      <c r="K30" s="194" t="s">
        <v>606</v>
      </c>
      <c r="L30" s="185" t="s">
        <v>106</v>
      </c>
      <c r="M30" s="186"/>
    </row>
    <row r="31" spans="1:16" s="26" customFormat="1">
      <c r="A31" s="212">
        <f t="shared" si="0"/>
        <v>14</v>
      </c>
      <c r="B31" s="203" t="s">
        <v>294</v>
      </c>
      <c r="C31" s="268"/>
      <c r="D31" s="187">
        <v>1990</v>
      </c>
      <c r="E31" s="187" t="s">
        <v>9</v>
      </c>
      <c r="F31" s="182" t="s">
        <v>36</v>
      </c>
      <c r="G31" s="183"/>
      <c r="H31" s="183">
        <v>72.95</v>
      </c>
      <c r="I31" s="14">
        <v>42</v>
      </c>
      <c r="J31" s="20">
        <f t="shared" si="1"/>
        <v>5</v>
      </c>
      <c r="K31" s="183"/>
      <c r="L31" s="185" t="s">
        <v>124</v>
      </c>
      <c r="M31" s="186"/>
    </row>
    <row r="32" spans="1:16">
      <c r="H32" s="28"/>
      <c r="I32" s="28"/>
      <c r="J32" s="77"/>
      <c r="K32" s="28"/>
      <c r="L32" s="28"/>
      <c r="M32" s="28"/>
      <c r="N32" s="28"/>
      <c r="O32" s="28"/>
      <c r="P32" s="28"/>
    </row>
    <row r="33" spans="1:13">
      <c r="A33" s="28"/>
      <c r="B33" s="28"/>
      <c r="C33" s="28"/>
      <c r="E33"/>
      <c r="F33" s="28"/>
      <c r="G33" s="28"/>
      <c r="H33" s="28"/>
      <c r="I33" s="28"/>
      <c r="J33" s="28"/>
      <c r="K33" s="28"/>
      <c r="L33" s="373"/>
      <c r="M33" s="373"/>
    </row>
    <row r="34" spans="1:13">
      <c r="A34" s="28" t="s">
        <v>23</v>
      </c>
      <c r="B34" s="28"/>
      <c r="C34" s="28"/>
      <c r="D34" s="373" t="s">
        <v>209</v>
      </c>
      <c r="E34" s="28"/>
      <c r="F34" s="30"/>
      <c r="G34" s="28"/>
      <c r="H34" s="28" t="s">
        <v>633</v>
      </c>
      <c r="I34" s="28"/>
      <c r="J34" s="28"/>
      <c r="K34" s="28"/>
      <c r="L34" s="31"/>
      <c r="M34" s="28"/>
    </row>
    <row r="35" spans="1:13">
      <c r="A35" s="28"/>
      <c r="B35" s="28"/>
      <c r="C35" s="28"/>
      <c r="D35" s="28"/>
      <c r="E35" s="28"/>
      <c r="H35" s="28"/>
      <c r="I35" s="28"/>
      <c r="J35" s="28"/>
      <c r="K35" s="28"/>
      <c r="L35" s="28"/>
      <c r="M35" s="28"/>
    </row>
    <row r="36" spans="1:13">
      <c r="A36" s="28" t="s">
        <v>24</v>
      </c>
      <c r="B36" s="28"/>
      <c r="C36" s="28"/>
      <c r="D36" s="373" t="s">
        <v>210</v>
      </c>
      <c r="E36" s="28"/>
      <c r="F36" s="28"/>
      <c r="G36" s="28"/>
      <c r="H36" s="28" t="s">
        <v>634</v>
      </c>
      <c r="I36" s="28"/>
      <c r="J36" s="28"/>
      <c r="K36" s="28"/>
      <c r="L36" s="424"/>
      <c r="M36" s="28"/>
    </row>
  </sheetData>
  <sheetProtection selectLockedCells="1" selectUnlockedCells="1"/>
  <mergeCells count="30">
    <mergeCell ref="L16:M17"/>
    <mergeCell ref="B15:C15"/>
    <mergeCell ref="A16:A17"/>
    <mergeCell ref="B16:C17"/>
    <mergeCell ref="D16:D17"/>
    <mergeCell ref="E16:E17"/>
    <mergeCell ref="F16:F17"/>
    <mergeCell ref="G16:G17"/>
    <mergeCell ref="H16:H17"/>
    <mergeCell ref="I16:I17"/>
    <mergeCell ref="J16:J17"/>
    <mergeCell ref="K16:K17"/>
    <mergeCell ref="A9:C9"/>
    <mergeCell ref="D9:J9"/>
    <mergeCell ref="K9:M9"/>
    <mergeCell ref="A10:C11"/>
    <mergeCell ref="D10:J10"/>
    <mergeCell ref="D11:J11"/>
    <mergeCell ref="A7:C7"/>
    <mergeCell ref="D7:J7"/>
    <mergeCell ref="K7:M7"/>
    <mergeCell ref="A8:C8"/>
    <mergeCell ref="D8:J8"/>
    <mergeCell ref="K8:M8"/>
    <mergeCell ref="A6:M6"/>
    <mergeCell ref="A1:M1"/>
    <mergeCell ref="A2:M2"/>
    <mergeCell ref="A3:M3"/>
    <mergeCell ref="A4:M4"/>
    <mergeCell ref="A5:M5"/>
  </mergeCells>
  <pageMargins left="0.23622047244094491" right="0.15748031496062992" top="1.1811023622047245" bottom="0.31496062992125984" header="0.51181102362204722" footer="0.51181102362204722"/>
  <pageSetup paperSize="9" scale="97" firstPageNumber="0" orientation="landscape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3"/>
  <sheetViews>
    <sheetView view="pageBreakPreview" zoomScale="110" zoomScaleSheetLayoutView="110" workbookViewId="0">
      <selection sqref="A1:M1"/>
    </sheetView>
  </sheetViews>
  <sheetFormatPr defaultColWidth="9.140625" defaultRowHeight="12.75"/>
  <cols>
    <col min="1" max="1" width="6.42578125" style="2" customWidth="1"/>
    <col min="2" max="2" width="11.85546875" style="2" customWidth="1"/>
    <col min="3" max="3" width="15.28515625" style="2" customWidth="1"/>
    <col min="4" max="4" width="9.5703125" style="2" customWidth="1"/>
    <col min="5" max="5" width="7.5703125" style="2" customWidth="1"/>
    <col min="6" max="6" width="18.5703125" style="2" customWidth="1"/>
    <col min="7" max="7" width="11.140625" style="2" customWidth="1"/>
    <col min="8" max="9" width="7.42578125" style="2" customWidth="1"/>
    <col min="10" max="10" width="10.7109375" style="2" customWidth="1"/>
    <col min="11" max="11" width="10.85546875" style="2" customWidth="1"/>
    <col min="12" max="12" width="15.42578125" style="2" customWidth="1"/>
    <col min="13" max="13" width="19.5703125" style="2" customWidth="1"/>
    <col min="14" max="16384" width="9.140625" style="2"/>
  </cols>
  <sheetData>
    <row r="1" spans="1:18">
      <c r="A1" s="557" t="s">
        <v>0</v>
      </c>
      <c r="B1" s="557" t="s">
        <v>1</v>
      </c>
      <c r="C1" s="557" t="s">
        <v>1</v>
      </c>
      <c r="D1" s="557" t="s">
        <v>1</v>
      </c>
      <c r="E1" s="557" t="s">
        <v>1</v>
      </c>
      <c r="F1" s="557" t="s">
        <v>1</v>
      </c>
      <c r="G1" s="557"/>
      <c r="H1" s="557" t="s">
        <v>1</v>
      </c>
      <c r="I1" s="557" t="s">
        <v>1</v>
      </c>
      <c r="J1" s="557" t="s">
        <v>1</v>
      </c>
      <c r="K1" s="557" t="s">
        <v>1</v>
      </c>
      <c r="L1" s="557" t="s">
        <v>1</v>
      </c>
      <c r="M1" s="557" t="s">
        <v>1</v>
      </c>
      <c r="N1" s="1"/>
      <c r="O1" s="1"/>
      <c r="P1" s="1"/>
      <c r="Q1" s="1"/>
      <c r="R1" s="1"/>
    </row>
    <row r="2" spans="1:18">
      <c r="A2" s="557" t="s">
        <v>2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1"/>
      <c r="O2" s="1"/>
      <c r="P2" s="1"/>
      <c r="Q2" s="1"/>
      <c r="R2" s="1"/>
    </row>
    <row r="3" spans="1:18" ht="12.75" customHeight="1">
      <c r="A3" s="558" t="s">
        <v>207</v>
      </c>
      <c r="B3" s="559"/>
      <c r="C3" s="559"/>
      <c r="D3" s="559"/>
      <c r="E3" s="559"/>
      <c r="F3" s="559"/>
      <c r="G3" s="559"/>
      <c r="H3" s="559"/>
      <c r="I3" s="559"/>
      <c r="J3" s="559"/>
      <c r="K3" s="559"/>
      <c r="L3" s="559"/>
      <c r="M3" s="559"/>
      <c r="N3" s="1"/>
      <c r="O3" s="1"/>
      <c r="P3" s="1"/>
      <c r="Q3" s="1"/>
      <c r="R3" s="1"/>
    </row>
    <row r="4" spans="1:18">
      <c r="A4" s="560" t="s">
        <v>208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1"/>
      <c r="O4" s="1"/>
      <c r="P4" s="1"/>
      <c r="Q4" s="1"/>
      <c r="R4" s="1"/>
    </row>
    <row r="5" spans="1:18">
      <c r="A5" s="557"/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1"/>
      <c r="O5" s="1"/>
      <c r="P5" s="1"/>
      <c r="Q5" s="1"/>
      <c r="R5" s="1"/>
    </row>
    <row r="6" spans="1:18">
      <c r="A6" s="556" t="s">
        <v>3</v>
      </c>
      <c r="B6" s="556"/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1"/>
      <c r="O6" s="1"/>
      <c r="P6" s="1"/>
      <c r="Q6" s="1"/>
      <c r="R6" s="1"/>
    </row>
    <row r="7" spans="1:18">
      <c r="A7" s="562" t="s">
        <v>478</v>
      </c>
      <c r="B7" s="562"/>
      <c r="C7" s="562"/>
      <c r="D7" s="563" t="s">
        <v>479</v>
      </c>
      <c r="E7" s="564"/>
      <c r="F7" s="564"/>
      <c r="G7" s="564"/>
      <c r="H7" s="564"/>
      <c r="I7" s="564"/>
      <c r="J7" s="564"/>
      <c r="K7" s="562" t="s">
        <v>4</v>
      </c>
      <c r="L7" s="562"/>
      <c r="M7" s="562"/>
    </row>
    <row r="8" spans="1:18" ht="16.5" customHeight="1">
      <c r="A8" s="565" t="s">
        <v>211</v>
      </c>
      <c r="B8" s="565"/>
      <c r="C8" s="565"/>
      <c r="D8" s="566"/>
      <c r="E8" s="566"/>
      <c r="F8" s="566"/>
      <c r="G8" s="566"/>
      <c r="H8" s="566"/>
      <c r="I8" s="566"/>
      <c r="J8" s="566"/>
      <c r="K8" s="562" t="s">
        <v>5</v>
      </c>
      <c r="L8" s="562"/>
      <c r="M8" s="562"/>
    </row>
    <row r="9" spans="1:18" ht="12.75" customHeight="1">
      <c r="A9" s="567" t="s">
        <v>621</v>
      </c>
      <c r="B9" s="567"/>
      <c r="C9" s="567"/>
      <c r="D9" s="568"/>
      <c r="E9" s="568"/>
      <c r="F9" s="568"/>
      <c r="G9" s="568"/>
      <c r="H9" s="568"/>
      <c r="I9" s="568"/>
      <c r="J9" s="568"/>
      <c r="K9" s="578" t="s">
        <v>6</v>
      </c>
      <c r="L9" s="567"/>
      <c r="M9" s="567"/>
    </row>
    <row r="10" spans="1:18">
      <c r="A10" s="579">
        <v>91</v>
      </c>
      <c r="B10" s="579"/>
      <c r="C10" s="579"/>
      <c r="D10" s="570" t="s">
        <v>483</v>
      </c>
      <c r="E10" s="570"/>
      <c r="F10" s="570"/>
      <c r="G10" s="570"/>
      <c r="H10" s="570"/>
      <c r="I10" s="570"/>
      <c r="J10" s="570"/>
      <c r="K10" s="175" t="s">
        <v>7</v>
      </c>
      <c r="L10" s="179" t="s">
        <v>8</v>
      </c>
      <c r="M10" s="175" t="s">
        <v>9</v>
      </c>
    </row>
    <row r="11" spans="1:18">
      <c r="A11" s="579"/>
      <c r="B11" s="579"/>
      <c r="C11" s="579"/>
      <c r="D11" s="570" t="s">
        <v>198</v>
      </c>
      <c r="E11" s="570"/>
      <c r="F11" s="570"/>
      <c r="G11" s="570"/>
      <c r="H11" s="570"/>
      <c r="I11" s="570"/>
      <c r="J11" s="570"/>
      <c r="K11" s="5">
        <v>82</v>
      </c>
      <c r="L11" s="179">
        <v>69</v>
      </c>
      <c r="M11" s="175">
        <v>55</v>
      </c>
    </row>
    <row r="12" spans="1:18">
      <c r="A12" s="6"/>
      <c r="B12" s="7"/>
      <c r="C12" s="7"/>
      <c r="D12" s="176"/>
      <c r="E12" s="176"/>
      <c r="F12" s="375" t="s">
        <v>601</v>
      </c>
      <c r="G12" s="176"/>
      <c r="H12" s="176"/>
      <c r="I12" s="176"/>
      <c r="J12" s="176"/>
      <c r="K12" s="9"/>
      <c r="L12" s="9"/>
      <c r="M12" s="9"/>
    </row>
    <row r="13" spans="1:18">
      <c r="A13" s="10" t="s">
        <v>10</v>
      </c>
      <c r="B13" s="11"/>
      <c r="C13" s="12">
        <v>269</v>
      </c>
      <c r="D13" s="176"/>
      <c r="E13" s="176"/>
      <c r="F13" s="176"/>
      <c r="G13" s="176"/>
      <c r="H13" s="176"/>
      <c r="I13" s="176"/>
      <c r="J13" s="176"/>
      <c r="K13" s="9"/>
      <c r="L13" s="9"/>
      <c r="M13" s="9"/>
    </row>
    <row r="14" spans="1:18">
      <c r="A14" s="10" t="s">
        <v>11</v>
      </c>
      <c r="B14" s="11"/>
      <c r="C14" s="12">
        <v>45</v>
      </c>
      <c r="D14" s="176"/>
      <c r="E14" s="176"/>
      <c r="F14" s="176"/>
      <c r="G14" s="176"/>
      <c r="H14" s="176"/>
      <c r="I14" s="176"/>
      <c r="J14" s="176"/>
      <c r="K14" s="9"/>
      <c r="L14" s="9"/>
      <c r="M14" s="9"/>
    </row>
    <row r="15" spans="1:18" ht="13.5" thickBot="1">
      <c r="B15" s="557"/>
      <c r="C15" s="557"/>
    </row>
    <row r="16" spans="1:18" ht="12.75" customHeight="1">
      <c r="A16" s="575" t="s">
        <v>12</v>
      </c>
      <c r="B16" s="571" t="s">
        <v>13</v>
      </c>
      <c r="C16" s="571"/>
      <c r="D16" s="571" t="s">
        <v>14</v>
      </c>
      <c r="E16" s="571" t="s">
        <v>15</v>
      </c>
      <c r="F16" s="571" t="s">
        <v>16</v>
      </c>
      <c r="G16" s="571" t="s">
        <v>17</v>
      </c>
      <c r="H16" s="571" t="s">
        <v>18</v>
      </c>
      <c r="I16" s="571" t="s">
        <v>19</v>
      </c>
      <c r="J16" s="571" t="s">
        <v>20</v>
      </c>
      <c r="K16" s="571" t="s">
        <v>21</v>
      </c>
      <c r="L16" s="571" t="s">
        <v>22</v>
      </c>
      <c r="M16" s="573"/>
    </row>
    <row r="17" spans="1:13">
      <c r="A17" s="581"/>
      <c r="B17" s="577"/>
      <c r="C17" s="577"/>
      <c r="D17" s="577"/>
      <c r="E17" s="577"/>
      <c r="F17" s="577"/>
      <c r="G17" s="577"/>
      <c r="H17" s="577"/>
      <c r="I17" s="577"/>
      <c r="J17" s="577"/>
      <c r="K17" s="577"/>
      <c r="L17" s="577"/>
      <c r="M17" s="580"/>
    </row>
    <row r="18" spans="1:13" s="16" customFormat="1" ht="15" customHeight="1">
      <c r="A18" s="13">
        <v>1</v>
      </c>
      <c r="B18" s="250" t="s">
        <v>393</v>
      </c>
      <c r="C18" s="221"/>
      <c r="D18" s="195">
        <v>1992</v>
      </c>
      <c r="E18" s="183" t="s">
        <v>7</v>
      </c>
      <c r="F18" s="183" t="s">
        <v>56</v>
      </c>
      <c r="G18" s="199"/>
      <c r="H18" s="184">
        <v>83.75</v>
      </c>
      <c r="I18" s="183">
        <v>92</v>
      </c>
      <c r="J18" s="183">
        <v>20</v>
      </c>
      <c r="K18" s="158" t="s">
        <v>7</v>
      </c>
      <c r="L18" s="291" t="s">
        <v>92</v>
      </c>
      <c r="M18" s="244"/>
    </row>
    <row r="19" spans="1:13" s="26" customFormat="1" ht="15">
      <c r="A19" s="212">
        <f t="shared" ref="A19:A38" si="0">A18+1</f>
        <v>2</v>
      </c>
      <c r="B19" s="250" t="s">
        <v>330</v>
      </c>
      <c r="C19" s="221"/>
      <c r="D19" s="240">
        <v>1995</v>
      </c>
      <c r="E19" s="240" t="s">
        <v>7</v>
      </c>
      <c r="F19" s="183" t="s">
        <v>59</v>
      </c>
      <c r="G19" s="183"/>
      <c r="H19" s="184">
        <v>84.85</v>
      </c>
      <c r="I19" s="183">
        <v>92</v>
      </c>
      <c r="J19" s="183">
        <v>18</v>
      </c>
      <c r="K19" s="158" t="s">
        <v>7</v>
      </c>
      <c r="L19" s="291" t="s">
        <v>337</v>
      </c>
      <c r="M19" s="244"/>
    </row>
    <row r="20" spans="1:13" s="26" customFormat="1" ht="25.5">
      <c r="A20" s="212">
        <f t="shared" si="0"/>
        <v>3</v>
      </c>
      <c r="B20" s="250" t="s">
        <v>125</v>
      </c>
      <c r="C20" s="221"/>
      <c r="D20" s="191">
        <v>1998</v>
      </c>
      <c r="E20" s="187" t="s">
        <v>7</v>
      </c>
      <c r="F20" s="187" t="s">
        <v>37</v>
      </c>
      <c r="G20" s="187" t="s">
        <v>130</v>
      </c>
      <c r="H20" s="265">
        <v>84.8</v>
      </c>
      <c r="I20" s="183">
        <v>91</v>
      </c>
      <c r="J20" s="194">
        <v>16</v>
      </c>
      <c r="K20" s="158" t="s">
        <v>7</v>
      </c>
      <c r="L20" s="291" t="s">
        <v>129</v>
      </c>
      <c r="M20" s="244"/>
    </row>
    <row r="21" spans="1:13" s="26" customFormat="1">
      <c r="A21" s="212">
        <f t="shared" si="0"/>
        <v>4</v>
      </c>
      <c r="B21" s="250" t="s">
        <v>131</v>
      </c>
      <c r="C21" s="221"/>
      <c r="D21" s="183">
        <v>1998</v>
      </c>
      <c r="E21" s="183" t="s">
        <v>7</v>
      </c>
      <c r="F21" s="183" t="s">
        <v>39</v>
      </c>
      <c r="G21" s="183"/>
      <c r="H21" s="184">
        <v>84.9</v>
      </c>
      <c r="I21" s="183">
        <v>85</v>
      </c>
      <c r="J21" s="183">
        <f>+J20-1</f>
        <v>15</v>
      </c>
      <c r="K21" s="158" t="s">
        <v>7</v>
      </c>
      <c r="L21" s="291" t="s">
        <v>132</v>
      </c>
      <c r="M21" s="244"/>
    </row>
    <row r="22" spans="1:13" s="26" customFormat="1" ht="33.75">
      <c r="A22" s="212">
        <f t="shared" si="0"/>
        <v>5</v>
      </c>
      <c r="B22" s="242" t="s">
        <v>275</v>
      </c>
      <c r="C22" s="208"/>
      <c r="D22" s="191">
        <v>1997</v>
      </c>
      <c r="E22" s="187" t="s">
        <v>7</v>
      </c>
      <c r="F22" s="187" t="s">
        <v>110</v>
      </c>
      <c r="G22" s="237" t="s">
        <v>146</v>
      </c>
      <c r="H22" s="265">
        <v>83.55</v>
      </c>
      <c r="I22" s="183">
        <v>84</v>
      </c>
      <c r="J22" s="183">
        <f t="shared" ref="J22:J35" si="1">+J21-1</f>
        <v>14</v>
      </c>
      <c r="K22" s="158" t="s">
        <v>7</v>
      </c>
      <c r="L22" s="291" t="s">
        <v>264</v>
      </c>
      <c r="M22" s="244"/>
    </row>
    <row r="23" spans="1:13" s="26" customFormat="1">
      <c r="A23" s="212">
        <f t="shared" si="0"/>
        <v>6</v>
      </c>
      <c r="B23" s="226" t="s">
        <v>347</v>
      </c>
      <c r="C23" s="256"/>
      <c r="D23" s="187">
        <v>1992</v>
      </c>
      <c r="E23" s="187" t="s">
        <v>7</v>
      </c>
      <c r="F23" s="187" t="s">
        <v>111</v>
      </c>
      <c r="G23" s="187" t="s">
        <v>35</v>
      </c>
      <c r="H23" s="265">
        <v>83.05</v>
      </c>
      <c r="I23" s="183">
        <v>83</v>
      </c>
      <c r="J23" s="183">
        <f t="shared" si="1"/>
        <v>13</v>
      </c>
      <c r="K23" s="158" t="s">
        <v>7</v>
      </c>
      <c r="L23" s="291" t="s">
        <v>351</v>
      </c>
      <c r="M23" s="244"/>
    </row>
    <row r="24" spans="1:13" s="26" customFormat="1" ht="18.75" customHeight="1">
      <c r="A24" s="212">
        <f t="shared" si="0"/>
        <v>7</v>
      </c>
      <c r="B24" s="242" t="s">
        <v>158</v>
      </c>
      <c r="C24" s="208"/>
      <c r="D24" s="187">
        <v>1999</v>
      </c>
      <c r="E24" s="187" t="s">
        <v>7</v>
      </c>
      <c r="F24" s="187" t="s">
        <v>50</v>
      </c>
      <c r="G24" s="187"/>
      <c r="H24" s="265">
        <v>84.55</v>
      </c>
      <c r="I24" s="183">
        <v>81</v>
      </c>
      <c r="J24" s="183">
        <f t="shared" si="1"/>
        <v>12</v>
      </c>
      <c r="K24" s="158" t="s">
        <v>7</v>
      </c>
      <c r="L24" s="291" t="s">
        <v>164</v>
      </c>
      <c r="M24" s="244"/>
    </row>
    <row r="25" spans="1:13" s="26" customFormat="1" ht="18.75" customHeight="1">
      <c r="A25" s="212">
        <f t="shared" si="0"/>
        <v>8</v>
      </c>
      <c r="B25" s="242" t="s">
        <v>411</v>
      </c>
      <c r="C25" s="208"/>
      <c r="D25" s="191">
        <v>2002</v>
      </c>
      <c r="E25" s="183" t="s">
        <v>9</v>
      </c>
      <c r="F25" s="549" t="s">
        <v>409</v>
      </c>
      <c r="G25" s="187"/>
      <c r="H25" s="184">
        <v>83.7</v>
      </c>
      <c r="I25" s="183">
        <v>80</v>
      </c>
      <c r="J25" s="183">
        <f t="shared" si="1"/>
        <v>11</v>
      </c>
      <c r="K25" s="183" t="s">
        <v>8</v>
      </c>
      <c r="L25" s="291" t="s">
        <v>415</v>
      </c>
      <c r="M25" s="244"/>
    </row>
    <row r="26" spans="1:13" s="26" customFormat="1" ht="18.75" customHeight="1">
      <c r="A26" s="212">
        <f t="shared" si="0"/>
        <v>9</v>
      </c>
      <c r="B26" s="242" t="s">
        <v>380</v>
      </c>
      <c r="C26" s="208"/>
      <c r="D26" s="187">
        <v>1989</v>
      </c>
      <c r="E26" s="187" t="s">
        <v>7</v>
      </c>
      <c r="F26" s="187" t="s">
        <v>97</v>
      </c>
      <c r="G26" s="187" t="s">
        <v>174</v>
      </c>
      <c r="H26" s="184">
        <v>84.4</v>
      </c>
      <c r="I26" s="183">
        <v>78</v>
      </c>
      <c r="J26" s="183">
        <f t="shared" si="1"/>
        <v>10</v>
      </c>
      <c r="K26" s="187" t="s">
        <v>8</v>
      </c>
      <c r="L26" s="291" t="s">
        <v>382</v>
      </c>
      <c r="M26" s="244"/>
    </row>
    <row r="27" spans="1:13" s="26" customFormat="1" ht="33.75">
      <c r="A27" s="212">
        <f t="shared" si="0"/>
        <v>10</v>
      </c>
      <c r="B27" s="242" t="s">
        <v>276</v>
      </c>
      <c r="C27" s="208"/>
      <c r="D27" s="191">
        <v>1996</v>
      </c>
      <c r="E27" s="183" t="s">
        <v>8</v>
      </c>
      <c r="F27" s="187" t="s">
        <v>110</v>
      </c>
      <c r="G27" s="237" t="s">
        <v>146</v>
      </c>
      <c r="H27" s="265">
        <v>82.05</v>
      </c>
      <c r="I27" s="183">
        <v>64</v>
      </c>
      <c r="J27" s="183">
        <f t="shared" si="1"/>
        <v>9</v>
      </c>
      <c r="K27" s="548" t="s">
        <v>9</v>
      </c>
      <c r="L27" s="291" t="s">
        <v>48</v>
      </c>
      <c r="M27" s="244"/>
    </row>
    <row r="28" spans="1:13" s="26" customFormat="1">
      <c r="A28" s="212">
        <f t="shared" si="0"/>
        <v>11</v>
      </c>
      <c r="B28" s="242" t="s">
        <v>359</v>
      </c>
      <c r="C28" s="208"/>
      <c r="D28" s="191">
        <v>1983</v>
      </c>
      <c r="E28" s="183" t="s">
        <v>8</v>
      </c>
      <c r="F28" s="183" t="s">
        <v>45</v>
      </c>
      <c r="G28" s="183"/>
      <c r="H28" s="184">
        <v>83.45</v>
      </c>
      <c r="I28" s="183">
        <v>60</v>
      </c>
      <c r="J28" s="183">
        <f t="shared" si="1"/>
        <v>8</v>
      </c>
      <c r="K28" s="183" t="s">
        <v>9</v>
      </c>
      <c r="L28" s="291" t="s">
        <v>237</v>
      </c>
      <c r="M28" s="244"/>
    </row>
    <row r="29" spans="1:13" s="26" customFormat="1" ht="15">
      <c r="A29" s="212">
        <f t="shared" si="0"/>
        <v>12</v>
      </c>
      <c r="B29" s="242" t="s">
        <v>331</v>
      </c>
      <c r="C29" s="208"/>
      <c r="D29" s="240">
        <v>1995</v>
      </c>
      <c r="E29" s="240" t="s">
        <v>8</v>
      </c>
      <c r="F29" s="183" t="s">
        <v>59</v>
      </c>
      <c r="G29" s="183"/>
      <c r="H29" s="184">
        <v>78.95</v>
      </c>
      <c r="I29" s="183">
        <v>59</v>
      </c>
      <c r="J29" s="183">
        <f t="shared" si="1"/>
        <v>7</v>
      </c>
      <c r="K29" s="191" t="s">
        <v>9</v>
      </c>
      <c r="L29" s="291" t="s">
        <v>90</v>
      </c>
      <c r="M29" s="244"/>
    </row>
    <row r="30" spans="1:13" s="26" customFormat="1">
      <c r="A30" s="212">
        <f t="shared" si="0"/>
        <v>13</v>
      </c>
      <c r="B30" s="242" t="s">
        <v>403</v>
      </c>
      <c r="C30" s="208"/>
      <c r="D30" s="191">
        <v>1981</v>
      </c>
      <c r="E30" s="183" t="s">
        <v>9</v>
      </c>
      <c r="F30" s="183" t="s">
        <v>402</v>
      </c>
      <c r="G30" s="187"/>
      <c r="H30" s="184">
        <v>84.7</v>
      </c>
      <c r="I30" s="183">
        <v>59</v>
      </c>
      <c r="J30" s="183">
        <f t="shared" si="1"/>
        <v>6</v>
      </c>
      <c r="K30" s="183" t="s">
        <v>9</v>
      </c>
      <c r="L30" s="291" t="s">
        <v>237</v>
      </c>
      <c r="M30" s="244"/>
    </row>
    <row r="31" spans="1:13" s="26" customFormat="1" ht="21">
      <c r="A31" s="212">
        <f t="shared" si="0"/>
        <v>14</v>
      </c>
      <c r="B31" s="242" t="s">
        <v>340</v>
      </c>
      <c r="C31" s="208"/>
      <c r="D31" s="196">
        <v>2001</v>
      </c>
      <c r="E31" s="183" t="s">
        <v>9</v>
      </c>
      <c r="F31" s="183" t="s">
        <v>41</v>
      </c>
      <c r="G31" s="292" t="s">
        <v>338</v>
      </c>
      <c r="H31" s="184">
        <v>79.5</v>
      </c>
      <c r="I31" s="183">
        <v>52</v>
      </c>
      <c r="J31" s="183">
        <f t="shared" si="1"/>
        <v>5</v>
      </c>
      <c r="K31" s="191"/>
      <c r="L31" s="291" t="s">
        <v>344</v>
      </c>
      <c r="M31" s="244"/>
    </row>
    <row r="32" spans="1:13" s="26" customFormat="1">
      <c r="A32" s="212">
        <f t="shared" si="0"/>
        <v>15</v>
      </c>
      <c r="B32" s="242" t="s">
        <v>296</v>
      </c>
      <c r="C32" s="208"/>
      <c r="D32" s="187">
        <v>2003</v>
      </c>
      <c r="E32" s="187" t="s">
        <v>9</v>
      </c>
      <c r="F32" s="183" t="s">
        <v>36</v>
      </c>
      <c r="G32" s="237" t="s">
        <v>303</v>
      </c>
      <c r="H32" s="184">
        <v>74.400000000000006</v>
      </c>
      <c r="I32" s="183">
        <v>50</v>
      </c>
      <c r="J32" s="183">
        <f t="shared" si="1"/>
        <v>4</v>
      </c>
      <c r="K32" s="183"/>
      <c r="L32" s="291" t="s">
        <v>306</v>
      </c>
      <c r="M32" s="244"/>
    </row>
    <row r="33" spans="1:13" s="26" customFormat="1">
      <c r="A33" s="212">
        <f t="shared" si="0"/>
        <v>16</v>
      </c>
      <c r="B33" s="242" t="s">
        <v>459</v>
      </c>
      <c r="C33" s="208"/>
      <c r="D33" s="196">
        <v>1988</v>
      </c>
      <c r="E33" s="183" t="s">
        <v>9</v>
      </c>
      <c r="F33" s="183" t="s">
        <v>465</v>
      </c>
      <c r="G33" s="183"/>
      <c r="H33" s="184">
        <v>83.5</v>
      </c>
      <c r="I33" s="183">
        <v>50</v>
      </c>
      <c r="J33" s="183">
        <f t="shared" si="1"/>
        <v>3</v>
      </c>
      <c r="K33" s="183"/>
      <c r="L33" s="291" t="s">
        <v>237</v>
      </c>
      <c r="M33" s="244"/>
    </row>
    <row r="34" spans="1:13" s="26" customFormat="1">
      <c r="A34" s="212">
        <f t="shared" si="0"/>
        <v>17</v>
      </c>
      <c r="B34" s="242" t="s">
        <v>297</v>
      </c>
      <c r="C34" s="208"/>
      <c r="D34" s="187">
        <v>1992</v>
      </c>
      <c r="E34" s="187" t="s">
        <v>9</v>
      </c>
      <c r="F34" s="183" t="s">
        <v>36</v>
      </c>
      <c r="G34" s="237" t="s">
        <v>303</v>
      </c>
      <c r="H34" s="266">
        <v>78.95</v>
      </c>
      <c r="I34" s="183">
        <v>47</v>
      </c>
      <c r="J34" s="183">
        <f t="shared" si="1"/>
        <v>2</v>
      </c>
      <c r="K34" s="183"/>
      <c r="L34" s="291" t="s">
        <v>124</v>
      </c>
      <c r="M34" s="257"/>
    </row>
    <row r="35" spans="1:13" s="26" customFormat="1">
      <c r="A35" s="212">
        <f t="shared" si="0"/>
        <v>18</v>
      </c>
      <c r="B35" s="242" t="s">
        <v>283</v>
      </c>
      <c r="C35" s="208"/>
      <c r="D35" s="191">
        <v>1986</v>
      </c>
      <c r="E35" s="183">
        <v>1</v>
      </c>
      <c r="F35" s="187" t="s">
        <v>110</v>
      </c>
      <c r="G35" s="187"/>
      <c r="H35" s="184">
        <v>84.8</v>
      </c>
      <c r="I35" s="183">
        <v>45</v>
      </c>
      <c r="J35" s="183">
        <f t="shared" si="1"/>
        <v>1</v>
      </c>
      <c r="K35" s="183"/>
      <c r="L35" s="291" t="s">
        <v>291</v>
      </c>
      <c r="M35" s="257"/>
    </row>
    <row r="36" spans="1:13" s="26" customFormat="1">
      <c r="A36" s="212">
        <f t="shared" si="0"/>
        <v>19</v>
      </c>
      <c r="B36" s="242" t="s">
        <v>311</v>
      </c>
      <c r="C36" s="208"/>
      <c r="D36" s="187">
        <v>2003</v>
      </c>
      <c r="E36" s="187">
        <v>1</v>
      </c>
      <c r="F36" s="187" t="s">
        <v>37</v>
      </c>
      <c r="G36" s="237" t="s">
        <v>130</v>
      </c>
      <c r="H36" s="265">
        <v>78.5</v>
      </c>
      <c r="I36" s="183">
        <v>41</v>
      </c>
      <c r="J36" s="183">
        <v>1</v>
      </c>
      <c r="K36" s="187"/>
      <c r="L36" s="291" t="s">
        <v>129</v>
      </c>
      <c r="M36" s="244"/>
    </row>
    <row r="37" spans="1:13" s="26" customFormat="1">
      <c r="A37" s="212">
        <f t="shared" si="0"/>
        <v>20</v>
      </c>
      <c r="B37" s="242" t="s">
        <v>412</v>
      </c>
      <c r="C37" s="208"/>
      <c r="D37" s="191">
        <v>1991</v>
      </c>
      <c r="E37" s="183" t="s">
        <v>8</v>
      </c>
      <c r="F37" s="549" t="s">
        <v>409</v>
      </c>
      <c r="G37" s="187"/>
      <c r="H37" s="184">
        <v>84.4</v>
      </c>
      <c r="I37" s="183">
        <v>41</v>
      </c>
      <c r="J37" s="183">
        <v>1</v>
      </c>
      <c r="K37" s="183"/>
      <c r="L37" s="291" t="s">
        <v>414</v>
      </c>
      <c r="M37" s="244"/>
    </row>
    <row r="38" spans="1:13" s="26" customFormat="1" ht="25.5">
      <c r="A38" s="212">
        <f t="shared" si="0"/>
        <v>21</v>
      </c>
      <c r="B38" s="203" t="s">
        <v>395</v>
      </c>
      <c r="C38" s="208"/>
      <c r="D38" s="192">
        <v>1987</v>
      </c>
      <c r="E38" s="194" t="s">
        <v>9</v>
      </c>
      <c r="F38" s="251" t="s">
        <v>221</v>
      </c>
      <c r="G38" s="190" t="s">
        <v>223</v>
      </c>
      <c r="H38" s="188">
        <v>85</v>
      </c>
      <c r="I38" s="183">
        <v>40</v>
      </c>
      <c r="J38" s="183" t="s">
        <v>613</v>
      </c>
      <c r="K38" s="328"/>
      <c r="L38" s="185"/>
      <c r="M38" s="374"/>
    </row>
    <row r="39" spans="1:13">
      <c r="A39" s="28"/>
      <c r="B39" s="28"/>
      <c r="C39" s="28"/>
      <c r="E39"/>
      <c r="F39" s="28"/>
      <c r="G39" s="28"/>
      <c r="H39" s="28"/>
      <c r="I39" s="28"/>
      <c r="J39" s="28"/>
      <c r="K39" s="28"/>
      <c r="L39" s="180"/>
      <c r="M39" s="180"/>
    </row>
    <row r="40" spans="1:13">
      <c r="A40" s="582" t="s">
        <v>636</v>
      </c>
      <c r="B40" s="583"/>
      <c r="C40" s="583"/>
      <c r="D40" s="583"/>
      <c r="E40" s="583"/>
      <c r="F40" s="583"/>
      <c r="G40" s="583"/>
      <c r="H40" s="583"/>
      <c r="I40" s="583"/>
      <c r="J40" s="583"/>
      <c r="K40" s="583"/>
      <c r="L40" s="583"/>
      <c r="M40" s="583"/>
    </row>
    <row r="41" spans="1:13">
      <c r="A41" s="550" t="s">
        <v>23</v>
      </c>
      <c r="B41" s="550"/>
      <c r="C41" s="550"/>
      <c r="D41" s="550" t="s">
        <v>209</v>
      </c>
      <c r="E41" s="550"/>
      <c r="F41" s="551"/>
      <c r="G41" s="550"/>
      <c r="H41" s="550" t="s">
        <v>622</v>
      </c>
      <c r="I41" s="550"/>
      <c r="J41" s="550"/>
      <c r="K41" s="550"/>
      <c r="L41" s="552"/>
      <c r="M41" s="28"/>
    </row>
    <row r="42" spans="1:13">
      <c r="A42" s="550"/>
      <c r="B42" s="550"/>
      <c r="C42" s="550"/>
      <c r="D42" s="550"/>
      <c r="E42" s="550"/>
      <c r="F42" s="553"/>
      <c r="G42" s="553"/>
      <c r="H42" s="550"/>
      <c r="I42" s="550"/>
      <c r="J42" s="550"/>
      <c r="K42" s="550"/>
      <c r="L42" s="550"/>
      <c r="M42" s="28"/>
    </row>
    <row r="43" spans="1:13">
      <c r="A43" s="550" t="s">
        <v>24</v>
      </c>
      <c r="B43" s="550"/>
      <c r="C43" s="550"/>
      <c r="D43" s="550" t="s">
        <v>210</v>
      </c>
      <c r="E43" s="550"/>
      <c r="F43" s="550"/>
      <c r="G43" s="550"/>
      <c r="H43" s="550" t="s">
        <v>635</v>
      </c>
      <c r="I43" s="550"/>
      <c r="J43" s="550"/>
      <c r="K43" s="550"/>
      <c r="L43" s="550"/>
      <c r="M43" s="28"/>
    </row>
  </sheetData>
  <sheetProtection selectLockedCells="1" selectUnlockedCells="1"/>
  <sortState ref="B32:M33">
    <sortCondition ref="H32:H33"/>
  </sortState>
  <mergeCells count="31">
    <mergeCell ref="A10:C11"/>
    <mergeCell ref="D10:J10"/>
    <mergeCell ref="D11:J11"/>
    <mergeCell ref="L16:M17"/>
    <mergeCell ref="B15:C15"/>
    <mergeCell ref="A16:A17"/>
    <mergeCell ref="B16:C17"/>
    <mergeCell ref="D16:D17"/>
    <mergeCell ref="E16:E17"/>
    <mergeCell ref="F16:F17"/>
    <mergeCell ref="G16:G17"/>
    <mergeCell ref="H16:H17"/>
    <mergeCell ref="I16:I17"/>
    <mergeCell ref="J16:J17"/>
    <mergeCell ref="K16:K17"/>
    <mergeCell ref="A40:M40"/>
    <mergeCell ref="A6:M6"/>
    <mergeCell ref="A1:M1"/>
    <mergeCell ref="A2:M2"/>
    <mergeCell ref="A3:M3"/>
    <mergeCell ref="A4:M4"/>
    <mergeCell ref="A5:M5"/>
    <mergeCell ref="A7:C7"/>
    <mergeCell ref="D7:J7"/>
    <mergeCell ref="K7:M7"/>
    <mergeCell ref="A8:C8"/>
    <mergeCell ref="D8:J8"/>
    <mergeCell ref="K8:M8"/>
    <mergeCell ref="A9:C9"/>
    <mergeCell ref="D9:J9"/>
    <mergeCell ref="K9:M9"/>
  </mergeCells>
  <pageMargins left="0.23622047244094491" right="0.15748031496062992" top="1.1811023622047245" bottom="0.31496062992125984" header="0.51181102362204722" footer="0.51181102362204722"/>
  <pageSetup paperSize="9" scale="74" firstPageNumber="0" fitToWidth="0" orientation="landscape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5"/>
  <sheetViews>
    <sheetView view="pageBreakPreview" zoomScaleSheetLayoutView="100" workbookViewId="0">
      <selection activeCell="M33" sqref="M33"/>
    </sheetView>
  </sheetViews>
  <sheetFormatPr defaultColWidth="9.140625" defaultRowHeight="12.75"/>
  <cols>
    <col min="1" max="1" width="6.42578125" style="2" customWidth="1"/>
    <col min="2" max="2" width="11.85546875" style="2" customWidth="1"/>
    <col min="3" max="3" width="8" style="2" customWidth="1"/>
    <col min="4" max="4" width="9.5703125" style="2" customWidth="1"/>
    <col min="5" max="5" width="7.5703125" style="2" customWidth="1"/>
    <col min="6" max="6" width="19.5703125" style="2" customWidth="1"/>
    <col min="7" max="7" width="11.140625" style="2" customWidth="1"/>
    <col min="8" max="9" width="7.42578125" style="2" customWidth="1"/>
    <col min="10" max="10" width="10.7109375" style="2" customWidth="1"/>
    <col min="11" max="11" width="12.85546875" style="2" customWidth="1"/>
    <col min="12" max="12" width="15.42578125" style="2" customWidth="1"/>
    <col min="13" max="13" width="19.5703125" style="2" customWidth="1"/>
    <col min="14" max="16384" width="9.140625" style="2"/>
  </cols>
  <sheetData>
    <row r="1" spans="1:18">
      <c r="A1" s="557" t="s">
        <v>0</v>
      </c>
      <c r="B1" s="557" t="s">
        <v>1</v>
      </c>
      <c r="C1" s="557" t="s">
        <v>1</v>
      </c>
      <c r="D1" s="557" t="s">
        <v>1</v>
      </c>
      <c r="E1" s="557" t="s">
        <v>1</v>
      </c>
      <c r="F1" s="557" t="s">
        <v>1</v>
      </c>
      <c r="G1" s="557"/>
      <c r="H1" s="557" t="s">
        <v>1</v>
      </c>
      <c r="I1" s="557" t="s">
        <v>1</v>
      </c>
      <c r="J1" s="557" t="s">
        <v>1</v>
      </c>
      <c r="K1" s="557" t="s">
        <v>1</v>
      </c>
      <c r="L1" s="557" t="s">
        <v>1</v>
      </c>
      <c r="M1" s="557" t="s">
        <v>1</v>
      </c>
      <c r="N1" s="1"/>
      <c r="O1" s="1"/>
      <c r="P1" s="1"/>
      <c r="Q1" s="1"/>
      <c r="R1" s="1"/>
    </row>
    <row r="2" spans="1:18">
      <c r="A2" s="557" t="s">
        <v>2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1"/>
      <c r="O2" s="1"/>
      <c r="P2" s="1"/>
      <c r="Q2" s="1"/>
      <c r="R2" s="1"/>
    </row>
    <row r="3" spans="1:18" ht="12.75" customHeight="1">
      <c r="A3" s="558" t="s">
        <v>207</v>
      </c>
      <c r="B3" s="559"/>
      <c r="C3" s="559"/>
      <c r="D3" s="559"/>
      <c r="E3" s="559"/>
      <c r="F3" s="559"/>
      <c r="G3" s="559"/>
      <c r="H3" s="559"/>
      <c r="I3" s="559"/>
      <c r="J3" s="559"/>
      <c r="K3" s="559"/>
      <c r="L3" s="559"/>
      <c r="M3" s="559"/>
      <c r="N3" s="1"/>
      <c r="O3" s="1"/>
      <c r="P3" s="1"/>
      <c r="Q3" s="1"/>
      <c r="R3" s="1"/>
    </row>
    <row r="4" spans="1:18">
      <c r="A4" s="560" t="s">
        <v>208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1"/>
      <c r="O4" s="1"/>
      <c r="P4" s="1"/>
      <c r="Q4" s="1"/>
      <c r="R4" s="1"/>
    </row>
    <row r="5" spans="1:18">
      <c r="A5" s="557"/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1"/>
      <c r="O5" s="1"/>
      <c r="P5" s="1"/>
      <c r="Q5" s="1"/>
      <c r="R5" s="1"/>
    </row>
    <row r="6" spans="1:18">
      <c r="A6" s="556" t="s">
        <v>3</v>
      </c>
      <c r="B6" s="556"/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1"/>
      <c r="O6" s="1"/>
      <c r="P6" s="1"/>
      <c r="Q6" s="1"/>
      <c r="R6" s="1"/>
    </row>
    <row r="7" spans="1:18">
      <c r="A7" s="562" t="s">
        <v>478</v>
      </c>
      <c r="B7" s="562"/>
      <c r="C7" s="562"/>
      <c r="D7" s="563" t="s">
        <v>479</v>
      </c>
      <c r="E7" s="564"/>
      <c r="F7" s="564"/>
      <c r="G7" s="564"/>
      <c r="H7" s="564"/>
      <c r="I7" s="564"/>
      <c r="J7" s="564"/>
      <c r="K7" s="562" t="s">
        <v>4</v>
      </c>
      <c r="L7" s="562"/>
      <c r="M7" s="562"/>
    </row>
    <row r="8" spans="1:18" ht="16.5" customHeight="1">
      <c r="A8" s="565" t="s">
        <v>211</v>
      </c>
      <c r="B8" s="565"/>
      <c r="C8" s="565"/>
      <c r="D8" s="566"/>
      <c r="E8" s="566"/>
      <c r="F8" s="566"/>
      <c r="G8" s="566"/>
      <c r="H8" s="566"/>
      <c r="I8" s="566"/>
      <c r="J8" s="566"/>
      <c r="K8" s="562" t="s">
        <v>5</v>
      </c>
      <c r="L8" s="562"/>
      <c r="M8" s="562"/>
    </row>
    <row r="9" spans="1:18" ht="12.75" customHeight="1">
      <c r="A9" s="567" t="s">
        <v>621</v>
      </c>
      <c r="B9" s="567"/>
      <c r="C9" s="567"/>
      <c r="D9" s="568"/>
      <c r="E9" s="568"/>
      <c r="F9" s="568"/>
      <c r="G9" s="568"/>
      <c r="H9" s="568"/>
      <c r="I9" s="568"/>
      <c r="J9" s="568"/>
      <c r="K9" s="578" t="s">
        <v>6</v>
      </c>
      <c r="L9" s="567"/>
      <c r="M9" s="567"/>
    </row>
    <row r="10" spans="1:18">
      <c r="A10" s="579">
        <v>95</v>
      </c>
      <c r="B10" s="579"/>
      <c r="C10" s="579"/>
      <c r="D10" s="570" t="s">
        <v>483</v>
      </c>
      <c r="E10" s="570"/>
      <c r="F10" s="570"/>
      <c r="G10" s="570"/>
      <c r="H10" s="570"/>
      <c r="I10" s="570"/>
      <c r="J10" s="570"/>
      <c r="K10" s="175" t="s">
        <v>7</v>
      </c>
      <c r="L10" s="179" t="s">
        <v>8</v>
      </c>
      <c r="M10" s="175" t="s">
        <v>9</v>
      </c>
    </row>
    <row r="11" spans="1:18">
      <c r="A11" s="579"/>
      <c r="B11" s="579"/>
      <c r="C11" s="579"/>
      <c r="D11" s="570" t="s">
        <v>199</v>
      </c>
      <c r="E11" s="570"/>
      <c r="F11" s="570"/>
      <c r="G11" s="570"/>
      <c r="H11" s="570"/>
      <c r="I11" s="570"/>
      <c r="J11" s="570"/>
      <c r="K11" s="5">
        <v>88</v>
      </c>
      <c r="L11" s="179">
        <v>75</v>
      </c>
      <c r="M11" s="175">
        <v>58</v>
      </c>
    </row>
    <row r="12" spans="1:18">
      <c r="A12" s="6"/>
      <c r="B12" s="7"/>
      <c r="C12" s="7"/>
      <c r="D12" s="176"/>
      <c r="E12" s="176"/>
      <c r="F12" s="375" t="s">
        <v>601</v>
      </c>
      <c r="G12" s="176"/>
      <c r="H12" s="176"/>
      <c r="I12" s="176"/>
      <c r="J12" s="176"/>
      <c r="K12" s="9"/>
      <c r="L12" s="9"/>
      <c r="M12" s="9"/>
    </row>
    <row r="13" spans="1:18">
      <c r="A13" s="10" t="s">
        <v>10</v>
      </c>
      <c r="B13" s="11"/>
      <c r="C13" s="12">
        <v>269</v>
      </c>
      <c r="D13" s="176"/>
      <c r="E13" s="176"/>
      <c r="F13" s="176"/>
      <c r="G13" s="176"/>
      <c r="H13" s="176"/>
      <c r="I13" s="176"/>
      <c r="J13" s="176"/>
      <c r="K13" s="9"/>
      <c r="L13" s="9"/>
      <c r="M13" s="9"/>
    </row>
    <row r="14" spans="1:18">
      <c r="A14" s="10" t="s">
        <v>11</v>
      </c>
      <c r="B14" s="11"/>
      <c r="C14" s="12">
        <v>45</v>
      </c>
      <c r="D14" s="176"/>
      <c r="E14" s="176"/>
      <c r="F14" s="176"/>
      <c r="G14" s="176"/>
      <c r="H14" s="176"/>
      <c r="I14" s="176"/>
      <c r="J14" s="176"/>
      <c r="K14" s="9"/>
      <c r="L14" s="9"/>
      <c r="M14" s="9"/>
    </row>
    <row r="15" spans="1:18" ht="13.5" thickBot="1">
      <c r="B15" s="557"/>
      <c r="C15" s="557"/>
    </row>
    <row r="16" spans="1:18" ht="12.75" customHeight="1">
      <c r="A16" s="575" t="s">
        <v>12</v>
      </c>
      <c r="B16" s="571" t="s">
        <v>13</v>
      </c>
      <c r="C16" s="571"/>
      <c r="D16" s="571" t="s">
        <v>14</v>
      </c>
      <c r="E16" s="571" t="s">
        <v>15</v>
      </c>
      <c r="F16" s="571" t="s">
        <v>16</v>
      </c>
      <c r="G16" s="571" t="s">
        <v>17</v>
      </c>
      <c r="H16" s="571" t="s">
        <v>18</v>
      </c>
      <c r="I16" s="571" t="s">
        <v>19</v>
      </c>
      <c r="J16" s="571" t="s">
        <v>20</v>
      </c>
      <c r="K16" s="571" t="s">
        <v>21</v>
      </c>
      <c r="L16" s="571" t="s">
        <v>22</v>
      </c>
      <c r="M16" s="573"/>
    </row>
    <row r="17" spans="1:16">
      <c r="A17" s="581"/>
      <c r="B17" s="577"/>
      <c r="C17" s="577"/>
      <c r="D17" s="577"/>
      <c r="E17" s="577"/>
      <c r="F17" s="577"/>
      <c r="G17" s="577"/>
      <c r="H17" s="577"/>
      <c r="I17" s="577"/>
      <c r="J17" s="577"/>
      <c r="K17" s="577"/>
      <c r="L17" s="577"/>
      <c r="M17" s="580"/>
    </row>
    <row r="18" spans="1:16" s="16" customFormat="1" ht="15" customHeight="1">
      <c r="A18" s="13">
        <v>1</v>
      </c>
      <c r="B18" s="242" t="s">
        <v>363</v>
      </c>
      <c r="C18" s="208"/>
      <c r="D18" s="192">
        <v>1996</v>
      </c>
      <c r="E18" s="194" t="s">
        <v>7</v>
      </c>
      <c r="F18" s="182" t="s">
        <v>45</v>
      </c>
      <c r="G18" s="182"/>
      <c r="H18" s="195">
        <v>98.4</v>
      </c>
      <c r="I18" s="22">
        <v>93</v>
      </c>
      <c r="J18" s="22">
        <v>20</v>
      </c>
      <c r="K18" s="194" t="s">
        <v>7</v>
      </c>
      <c r="L18" s="185" t="s">
        <v>368</v>
      </c>
      <c r="M18" s="186"/>
    </row>
    <row r="19" spans="1:16">
      <c r="A19" s="212">
        <f>A18+1</f>
        <v>2</v>
      </c>
      <c r="B19" s="220" t="s">
        <v>398</v>
      </c>
      <c r="C19" s="221"/>
      <c r="D19" s="192">
        <v>1989</v>
      </c>
      <c r="E19" s="194" t="s">
        <v>7</v>
      </c>
      <c r="F19" s="182" t="s">
        <v>112</v>
      </c>
      <c r="G19" s="190"/>
      <c r="H19" s="195">
        <v>103.4</v>
      </c>
      <c r="I19" s="19">
        <v>89</v>
      </c>
      <c r="J19" s="19">
        <v>18</v>
      </c>
      <c r="K19" s="194" t="s">
        <v>7</v>
      </c>
      <c r="L19" s="185" t="s">
        <v>400</v>
      </c>
      <c r="M19" s="186"/>
    </row>
    <row r="20" spans="1:16">
      <c r="A20" s="212">
        <f t="shared" ref="A20:A30" si="0">A19+1</f>
        <v>3</v>
      </c>
      <c r="B20" s="220" t="s">
        <v>471</v>
      </c>
      <c r="C20" s="221"/>
      <c r="D20" s="196">
        <v>1979</v>
      </c>
      <c r="E20" s="187" t="s">
        <v>8</v>
      </c>
      <c r="F20" s="182" t="s">
        <v>476</v>
      </c>
      <c r="G20" s="183" t="s">
        <v>116</v>
      </c>
      <c r="H20" s="195">
        <v>91.65</v>
      </c>
      <c r="I20" s="22">
        <v>85</v>
      </c>
      <c r="J20" s="22">
        <v>16</v>
      </c>
      <c r="K20" s="187" t="s">
        <v>8</v>
      </c>
      <c r="L20" s="185" t="s">
        <v>474</v>
      </c>
      <c r="M20" s="186"/>
    </row>
    <row r="21" spans="1:16" ht="16.5">
      <c r="A21" s="212">
        <f t="shared" si="0"/>
        <v>4</v>
      </c>
      <c r="B21" s="220" t="s">
        <v>230</v>
      </c>
      <c r="C21" s="221"/>
      <c r="D21" s="210">
        <v>1989</v>
      </c>
      <c r="E21" s="210" t="s">
        <v>8</v>
      </c>
      <c r="F21" s="457" t="s">
        <v>542</v>
      </c>
      <c r="G21" s="205"/>
      <c r="H21" s="195">
        <v>116.75</v>
      </c>
      <c r="I21" s="19">
        <v>83</v>
      </c>
      <c r="J21" s="19">
        <v>15</v>
      </c>
      <c r="K21" s="187" t="s">
        <v>8</v>
      </c>
      <c r="L21" s="206" t="s">
        <v>228</v>
      </c>
      <c r="M21" s="207"/>
    </row>
    <row r="22" spans="1:16">
      <c r="A22" s="212">
        <f t="shared" si="0"/>
        <v>5</v>
      </c>
      <c r="B22" s="220" t="s">
        <v>254</v>
      </c>
      <c r="C22" s="246"/>
      <c r="D22" s="230">
        <v>1992</v>
      </c>
      <c r="E22" s="231" t="s">
        <v>7</v>
      </c>
      <c r="F22" s="187" t="s">
        <v>205</v>
      </c>
      <c r="G22" s="160"/>
      <c r="H22" s="195">
        <v>97.75</v>
      </c>
      <c r="I22" s="22">
        <v>76</v>
      </c>
      <c r="J22" s="22">
        <f t="shared" ref="J22:J30" si="1">+J21-1</f>
        <v>14</v>
      </c>
      <c r="K22" s="187" t="s">
        <v>8</v>
      </c>
      <c r="L22" s="235" t="s">
        <v>105</v>
      </c>
      <c r="M22" s="245"/>
    </row>
    <row r="23" spans="1:16" ht="15" customHeight="1">
      <c r="A23" s="212">
        <f t="shared" si="0"/>
        <v>6</v>
      </c>
      <c r="B23" s="203" t="s">
        <v>227</v>
      </c>
      <c r="C23" s="208"/>
      <c r="D23" s="198">
        <v>2000</v>
      </c>
      <c r="E23" s="187" t="s">
        <v>8</v>
      </c>
      <c r="F23" s="187" t="s">
        <v>50</v>
      </c>
      <c r="G23" s="187"/>
      <c r="H23" s="184">
        <v>85.1</v>
      </c>
      <c r="I23" s="22">
        <v>74</v>
      </c>
      <c r="J23" s="22">
        <f t="shared" si="1"/>
        <v>13</v>
      </c>
      <c r="K23" s="182" t="s">
        <v>9</v>
      </c>
      <c r="L23" s="185" t="s">
        <v>226</v>
      </c>
      <c r="M23" s="186"/>
    </row>
    <row r="24" spans="1:16">
      <c r="A24" s="212">
        <f t="shared" si="0"/>
        <v>7</v>
      </c>
      <c r="B24" s="203" t="s">
        <v>299</v>
      </c>
      <c r="C24" s="208"/>
      <c r="D24" s="187">
        <v>1978</v>
      </c>
      <c r="E24" s="187" t="s">
        <v>259</v>
      </c>
      <c r="F24" s="182" t="s">
        <v>36</v>
      </c>
      <c r="G24" s="237" t="s">
        <v>303</v>
      </c>
      <c r="H24" s="266">
        <v>91.85</v>
      </c>
      <c r="I24" s="19">
        <v>74</v>
      </c>
      <c r="J24" s="22">
        <f t="shared" si="1"/>
        <v>12</v>
      </c>
      <c r="K24" s="182" t="s">
        <v>9</v>
      </c>
      <c r="L24" s="185" t="s">
        <v>124</v>
      </c>
      <c r="M24" s="186"/>
    </row>
    <row r="25" spans="1:16">
      <c r="A25" s="212">
        <f t="shared" si="0"/>
        <v>8</v>
      </c>
      <c r="B25" s="203" t="s">
        <v>325</v>
      </c>
      <c r="C25" s="208"/>
      <c r="D25" s="183">
        <v>1980</v>
      </c>
      <c r="E25" s="182" t="s">
        <v>8</v>
      </c>
      <c r="F25" s="193" t="s">
        <v>39</v>
      </c>
      <c r="G25" s="194"/>
      <c r="H25" s="266">
        <v>92</v>
      </c>
      <c r="I25" s="20">
        <v>61</v>
      </c>
      <c r="J25" s="22">
        <f t="shared" si="1"/>
        <v>11</v>
      </c>
      <c r="K25" s="182" t="s">
        <v>9</v>
      </c>
      <c r="L25" s="185" t="s">
        <v>328</v>
      </c>
      <c r="M25" s="186"/>
    </row>
    <row r="26" spans="1:16">
      <c r="A26" s="212">
        <f t="shared" si="0"/>
        <v>9</v>
      </c>
      <c r="B26" s="203" t="s">
        <v>153</v>
      </c>
      <c r="C26" s="208"/>
      <c r="D26" s="187">
        <v>1999</v>
      </c>
      <c r="E26" s="187" t="s">
        <v>8</v>
      </c>
      <c r="F26" s="187" t="s">
        <v>50</v>
      </c>
      <c r="G26" s="187"/>
      <c r="H26" s="265">
        <v>106.95</v>
      </c>
      <c r="I26" s="19">
        <v>56</v>
      </c>
      <c r="J26" s="22">
        <f t="shared" si="1"/>
        <v>10</v>
      </c>
      <c r="K26" s="187"/>
      <c r="L26" s="185" t="s">
        <v>161</v>
      </c>
      <c r="M26" s="186"/>
    </row>
    <row r="27" spans="1:16">
      <c r="A27" s="212">
        <f t="shared" si="0"/>
        <v>10</v>
      </c>
      <c r="B27" s="203" t="s">
        <v>298</v>
      </c>
      <c r="C27" s="208"/>
      <c r="D27" s="187">
        <v>2003</v>
      </c>
      <c r="E27" s="187" t="s">
        <v>9</v>
      </c>
      <c r="F27" s="182" t="s">
        <v>36</v>
      </c>
      <c r="G27" s="183"/>
      <c r="H27" s="266">
        <v>102.95</v>
      </c>
      <c r="I27" s="19">
        <v>54</v>
      </c>
      <c r="J27" s="22">
        <f t="shared" si="1"/>
        <v>9</v>
      </c>
      <c r="K27" s="183"/>
      <c r="L27" s="185" t="s">
        <v>307</v>
      </c>
      <c r="M27" s="186"/>
    </row>
    <row r="28" spans="1:16">
      <c r="A28" s="212">
        <f t="shared" si="0"/>
        <v>11</v>
      </c>
      <c r="B28" s="203" t="s">
        <v>137</v>
      </c>
      <c r="C28" s="208"/>
      <c r="D28" s="196">
        <v>2000</v>
      </c>
      <c r="E28" s="182" t="s">
        <v>9</v>
      </c>
      <c r="F28" s="183" t="s">
        <v>59</v>
      </c>
      <c r="G28" s="197"/>
      <c r="H28" s="184">
        <v>85.35</v>
      </c>
      <c r="I28" s="22">
        <v>50</v>
      </c>
      <c r="J28" s="22">
        <f t="shared" si="1"/>
        <v>8</v>
      </c>
      <c r="K28" s="181"/>
      <c r="L28" s="185" t="s">
        <v>62</v>
      </c>
      <c r="M28" s="186"/>
    </row>
    <row r="29" spans="1:16" s="26" customFormat="1" ht="18.75" customHeight="1">
      <c r="A29" s="212">
        <f t="shared" si="0"/>
        <v>12</v>
      </c>
      <c r="B29" s="295" t="s">
        <v>423</v>
      </c>
      <c r="C29" s="296"/>
      <c r="D29" s="192">
        <v>1981</v>
      </c>
      <c r="E29" s="194" t="s">
        <v>259</v>
      </c>
      <c r="F29" s="182" t="s">
        <v>421</v>
      </c>
      <c r="G29" s="190"/>
      <c r="H29" s="195">
        <v>89.75</v>
      </c>
      <c r="I29" s="20">
        <v>50</v>
      </c>
      <c r="J29" s="20">
        <f t="shared" si="1"/>
        <v>7</v>
      </c>
      <c r="K29" s="183"/>
      <c r="L29" s="248" t="s">
        <v>422</v>
      </c>
      <c r="M29" s="249"/>
    </row>
    <row r="30" spans="1:16">
      <c r="A30" s="212">
        <f t="shared" si="0"/>
        <v>13</v>
      </c>
      <c r="B30" s="203" t="s">
        <v>245</v>
      </c>
      <c r="C30" s="268"/>
      <c r="D30" s="181">
        <v>1999</v>
      </c>
      <c r="E30" s="182" t="s">
        <v>9</v>
      </c>
      <c r="F30" s="182" t="s">
        <v>57</v>
      </c>
      <c r="G30" s="182" t="s">
        <v>116</v>
      </c>
      <c r="H30" s="266">
        <v>101.9</v>
      </c>
      <c r="I30" s="22">
        <v>36</v>
      </c>
      <c r="J30" s="22">
        <f t="shared" si="1"/>
        <v>6</v>
      </c>
      <c r="K30" s="182"/>
      <c r="L30" s="185" t="s">
        <v>487</v>
      </c>
      <c r="M30" s="186"/>
      <c r="N30" s="28"/>
      <c r="O30" s="28"/>
      <c r="P30" s="28"/>
    </row>
    <row r="31" spans="1:16">
      <c r="H31" s="28"/>
      <c r="I31" s="28"/>
      <c r="J31" s="28"/>
      <c r="K31" s="28"/>
      <c r="L31" s="28"/>
      <c r="M31" s="28"/>
      <c r="N31" s="28"/>
      <c r="O31" s="28"/>
      <c r="P31" s="28"/>
    </row>
    <row r="32" spans="1:16">
      <c r="A32" s="28"/>
      <c r="B32" s="28"/>
      <c r="C32" s="28"/>
      <c r="E32"/>
      <c r="F32" s="28"/>
      <c r="G32" s="28"/>
      <c r="H32" s="28"/>
      <c r="I32" s="28"/>
      <c r="J32" s="28"/>
      <c r="K32" s="28"/>
      <c r="L32" s="180"/>
      <c r="M32" s="180"/>
    </row>
    <row r="33" spans="1:13">
      <c r="A33" s="28" t="s">
        <v>23</v>
      </c>
      <c r="B33" s="28"/>
      <c r="C33" s="28"/>
      <c r="D33" s="342" t="s">
        <v>209</v>
      </c>
      <c r="E33" s="28"/>
      <c r="F33" s="30"/>
      <c r="G33" s="28"/>
      <c r="H33" s="28" t="s">
        <v>629</v>
      </c>
      <c r="I33" s="28"/>
      <c r="J33" s="28"/>
      <c r="K33" s="28"/>
      <c r="L33" s="31"/>
      <c r="M33" s="28"/>
    </row>
    <row r="34" spans="1:13">
      <c r="A34" s="28"/>
      <c r="B34" s="28"/>
      <c r="C34" s="28"/>
      <c r="D34" s="28"/>
      <c r="E34" s="28"/>
      <c r="H34" s="28"/>
      <c r="I34" s="28"/>
      <c r="J34" s="28"/>
      <c r="K34" s="28"/>
      <c r="L34" s="28"/>
      <c r="M34" s="28"/>
    </row>
    <row r="35" spans="1:13">
      <c r="A35" s="28" t="s">
        <v>24</v>
      </c>
      <c r="B35" s="28"/>
      <c r="C35" s="28"/>
      <c r="D35" s="342" t="s">
        <v>210</v>
      </c>
      <c r="E35" s="28"/>
      <c r="F35" s="28"/>
      <c r="G35" s="28"/>
      <c r="H35" s="28" t="s">
        <v>637</v>
      </c>
      <c r="I35" s="28"/>
      <c r="J35" s="28"/>
      <c r="K35" s="28"/>
      <c r="L35" s="342"/>
      <c r="M35" s="28"/>
    </row>
  </sheetData>
  <sheetProtection selectLockedCells="1" selectUnlockedCells="1"/>
  <sortState ref="B28:M29">
    <sortCondition ref="H28:H29"/>
  </sortState>
  <mergeCells count="30">
    <mergeCell ref="L16:M17"/>
    <mergeCell ref="B15:C15"/>
    <mergeCell ref="A16:A17"/>
    <mergeCell ref="B16:C17"/>
    <mergeCell ref="D16:D17"/>
    <mergeCell ref="E16:E17"/>
    <mergeCell ref="F16:F17"/>
    <mergeCell ref="G16:G17"/>
    <mergeCell ref="H16:H17"/>
    <mergeCell ref="I16:I17"/>
    <mergeCell ref="J16:J17"/>
    <mergeCell ref="K16:K17"/>
    <mergeCell ref="A9:C9"/>
    <mergeCell ref="D9:J9"/>
    <mergeCell ref="K9:M9"/>
    <mergeCell ref="A10:C11"/>
    <mergeCell ref="D10:J10"/>
    <mergeCell ref="D11:J11"/>
    <mergeCell ref="A7:C7"/>
    <mergeCell ref="D7:J7"/>
    <mergeCell ref="K7:M7"/>
    <mergeCell ref="A8:C8"/>
    <mergeCell ref="D8:J8"/>
    <mergeCell ref="K8:M8"/>
    <mergeCell ref="A6:M6"/>
    <mergeCell ref="A1:M1"/>
    <mergeCell ref="A2:M2"/>
    <mergeCell ref="A3:M3"/>
    <mergeCell ref="A4:M4"/>
    <mergeCell ref="A5:M5"/>
  </mergeCells>
  <pageMargins left="0.23622047244094491" right="0.15748031496062992" top="1.1811023622047245" bottom="0.31496062992125984" header="0.51181102362204722" footer="0.51181102362204722"/>
  <pageSetup paperSize="9" scale="99" firstPageNumber="0" orientation="landscape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1"/>
  <sheetViews>
    <sheetView topLeftCell="A13" workbookViewId="0">
      <selection activeCell="K65" sqref="K65"/>
    </sheetView>
  </sheetViews>
  <sheetFormatPr defaultRowHeight="12.75"/>
  <cols>
    <col min="1" max="2" width="15.140625" customWidth="1"/>
    <col min="3" max="3" width="22.7109375" customWidth="1"/>
    <col min="4" max="4" width="17" customWidth="1"/>
    <col min="5" max="5" width="10.42578125" customWidth="1"/>
    <col min="6" max="6" width="11.7109375" customWidth="1"/>
    <col min="7" max="7" width="36.140625" customWidth="1"/>
    <col min="8" max="8" width="0.140625" customWidth="1"/>
    <col min="219" max="219" width="8.85546875" customWidth="1"/>
    <col min="220" max="220" width="8.42578125" customWidth="1"/>
    <col min="221" max="221" width="7" customWidth="1"/>
    <col min="222" max="222" width="22.7109375" customWidth="1"/>
    <col min="223" max="223" width="17" customWidth="1"/>
    <col min="224" max="224" width="10.85546875" customWidth="1"/>
    <col min="225" max="225" width="10.42578125" customWidth="1"/>
    <col min="226" max="226" width="11.7109375" customWidth="1"/>
    <col min="227" max="227" width="36.140625" customWidth="1"/>
    <col min="228" max="228" width="0.140625" customWidth="1"/>
    <col min="475" max="475" width="8.85546875" customWidth="1"/>
    <col min="476" max="476" width="8.42578125" customWidth="1"/>
    <col min="477" max="477" width="7" customWidth="1"/>
    <col min="478" max="478" width="22.7109375" customWidth="1"/>
    <col min="479" max="479" width="17" customWidth="1"/>
    <col min="480" max="480" width="10.85546875" customWidth="1"/>
    <col min="481" max="481" width="10.42578125" customWidth="1"/>
    <col min="482" max="482" width="11.7109375" customWidth="1"/>
    <col min="483" max="483" width="36.140625" customWidth="1"/>
    <col min="484" max="484" width="0.140625" customWidth="1"/>
    <col min="731" max="731" width="8.85546875" customWidth="1"/>
    <col min="732" max="732" width="8.42578125" customWidth="1"/>
    <col min="733" max="733" width="7" customWidth="1"/>
    <col min="734" max="734" width="22.7109375" customWidth="1"/>
    <col min="735" max="735" width="17" customWidth="1"/>
    <col min="736" max="736" width="10.85546875" customWidth="1"/>
    <col min="737" max="737" width="10.42578125" customWidth="1"/>
    <col min="738" max="738" width="11.7109375" customWidth="1"/>
    <col min="739" max="739" width="36.140625" customWidth="1"/>
    <col min="740" max="740" width="0.140625" customWidth="1"/>
    <col min="987" max="987" width="8.85546875" customWidth="1"/>
    <col min="988" max="988" width="8.42578125" customWidth="1"/>
    <col min="989" max="989" width="7" customWidth="1"/>
    <col min="990" max="990" width="22.7109375" customWidth="1"/>
    <col min="991" max="991" width="17" customWidth="1"/>
    <col min="992" max="992" width="10.85546875" customWidth="1"/>
    <col min="993" max="993" width="10.42578125" customWidth="1"/>
    <col min="994" max="994" width="11.7109375" customWidth="1"/>
    <col min="995" max="995" width="36.140625" customWidth="1"/>
    <col min="996" max="996" width="0.140625" customWidth="1"/>
    <col min="1243" max="1243" width="8.85546875" customWidth="1"/>
    <col min="1244" max="1244" width="8.42578125" customWidth="1"/>
    <col min="1245" max="1245" width="7" customWidth="1"/>
    <col min="1246" max="1246" width="22.7109375" customWidth="1"/>
    <col min="1247" max="1247" width="17" customWidth="1"/>
    <col min="1248" max="1248" width="10.85546875" customWidth="1"/>
    <col min="1249" max="1249" width="10.42578125" customWidth="1"/>
    <col min="1250" max="1250" width="11.7109375" customWidth="1"/>
    <col min="1251" max="1251" width="36.140625" customWidth="1"/>
    <col min="1252" max="1252" width="0.140625" customWidth="1"/>
    <col min="1499" max="1499" width="8.85546875" customWidth="1"/>
    <col min="1500" max="1500" width="8.42578125" customWidth="1"/>
    <col min="1501" max="1501" width="7" customWidth="1"/>
    <col min="1502" max="1502" width="22.7109375" customWidth="1"/>
    <col min="1503" max="1503" width="17" customWidth="1"/>
    <col min="1504" max="1504" width="10.85546875" customWidth="1"/>
    <col min="1505" max="1505" width="10.42578125" customWidth="1"/>
    <col min="1506" max="1506" width="11.7109375" customWidth="1"/>
    <col min="1507" max="1507" width="36.140625" customWidth="1"/>
    <col min="1508" max="1508" width="0.140625" customWidth="1"/>
    <col min="1755" max="1755" width="8.85546875" customWidth="1"/>
    <col min="1756" max="1756" width="8.42578125" customWidth="1"/>
    <col min="1757" max="1757" width="7" customWidth="1"/>
    <col min="1758" max="1758" width="22.7109375" customWidth="1"/>
    <col min="1759" max="1759" width="17" customWidth="1"/>
    <col min="1760" max="1760" width="10.85546875" customWidth="1"/>
    <col min="1761" max="1761" width="10.42578125" customWidth="1"/>
    <col min="1762" max="1762" width="11.7109375" customWidth="1"/>
    <col min="1763" max="1763" width="36.140625" customWidth="1"/>
    <col min="1764" max="1764" width="0.140625" customWidth="1"/>
    <col min="2011" max="2011" width="8.85546875" customWidth="1"/>
    <col min="2012" max="2012" width="8.42578125" customWidth="1"/>
    <col min="2013" max="2013" width="7" customWidth="1"/>
    <col min="2014" max="2014" width="22.7109375" customWidth="1"/>
    <col min="2015" max="2015" width="17" customWidth="1"/>
    <col min="2016" max="2016" width="10.85546875" customWidth="1"/>
    <col min="2017" max="2017" width="10.42578125" customWidth="1"/>
    <col min="2018" max="2018" width="11.7109375" customWidth="1"/>
    <col min="2019" max="2019" width="36.140625" customWidth="1"/>
    <col min="2020" max="2020" width="0.140625" customWidth="1"/>
    <col min="2267" max="2267" width="8.85546875" customWidth="1"/>
    <col min="2268" max="2268" width="8.42578125" customWidth="1"/>
    <col min="2269" max="2269" width="7" customWidth="1"/>
    <col min="2270" max="2270" width="22.7109375" customWidth="1"/>
    <col min="2271" max="2271" width="17" customWidth="1"/>
    <col min="2272" max="2272" width="10.85546875" customWidth="1"/>
    <col min="2273" max="2273" width="10.42578125" customWidth="1"/>
    <col min="2274" max="2274" width="11.7109375" customWidth="1"/>
    <col min="2275" max="2275" width="36.140625" customWidth="1"/>
    <col min="2276" max="2276" width="0.140625" customWidth="1"/>
    <col min="2523" max="2523" width="8.85546875" customWidth="1"/>
    <col min="2524" max="2524" width="8.42578125" customWidth="1"/>
    <col min="2525" max="2525" width="7" customWidth="1"/>
    <col min="2526" max="2526" width="22.7109375" customWidth="1"/>
    <col min="2527" max="2527" width="17" customWidth="1"/>
    <col min="2528" max="2528" width="10.85546875" customWidth="1"/>
    <col min="2529" max="2529" width="10.42578125" customWidth="1"/>
    <col min="2530" max="2530" width="11.7109375" customWidth="1"/>
    <col min="2531" max="2531" width="36.140625" customWidth="1"/>
    <col min="2532" max="2532" width="0.140625" customWidth="1"/>
    <col min="2779" max="2779" width="8.85546875" customWidth="1"/>
    <col min="2780" max="2780" width="8.42578125" customWidth="1"/>
    <col min="2781" max="2781" width="7" customWidth="1"/>
    <col min="2782" max="2782" width="22.7109375" customWidth="1"/>
    <col min="2783" max="2783" width="17" customWidth="1"/>
    <col min="2784" max="2784" width="10.85546875" customWidth="1"/>
    <col min="2785" max="2785" width="10.42578125" customWidth="1"/>
    <col min="2786" max="2786" width="11.7109375" customWidth="1"/>
    <col min="2787" max="2787" width="36.140625" customWidth="1"/>
    <col min="2788" max="2788" width="0.140625" customWidth="1"/>
    <col min="3035" max="3035" width="8.85546875" customWidth="1"/>
    <col min="3036" max="3036" width="8.42578125" customWidth="1"/>
    <col min="3037" max="3037" width="7" customWidth="1"/>
    <col min="3038" max="3038" width="22.7109375" customWidth="1"/>
    <col min="3039" max="3039" width="17" customWidth="1"/>
    <col min="3040" max="3040" width="10.85546875" customWidth="1"/>
    <col min="3041" max="3041" width="10.42578125" customWidth="1"/>
    <col min="3042" max="3042" width="11.7109375" customWidth="1"/>
    <col min="3043" max="3043" width="36.140625" customWidth="1"/>
    <col min="3044" max="3044" width="0.140625" customWidth="1"/>
    <col min="3291" max="3291" width="8.85546875" customWidth="1"/>
    <col min="3292" max="3292" width="8.42578125" customWidth="1"/>
    <col min="3293" max="3293" width="7" customWidth="1"/>
    <col min="3294" max="3294" width="22.7109375" customWidth="1"/>
    <col min="3295" max="3295" width="17" customWidth="1"/>
    <col min="3296" max="3296" width="10.85546875" customWidth="1"/>
    <col min="3297" max="3297" width="10.42578125" customWidth="1"/>
    <col min="3298" max="3298" width="11.7109375" customWidth="1"/>
    <col min="3299" max="3299" width="36.140625" customWidth="1"/>
    <col min="3300" max="3300" width="0.140625" customWidth="1"/>
    <col min="3547" max="3547" width="8.85546875" customWidth="1"/>
    <col min="3548" max="3548" width="8.42578125" customWidth="1"/>
    <col min="3549" max="3549" width="7" customWidth="1"/>
    <col min="3550" max="3550" width="22.7109375" customWidth="1"/>
    <col min="3551" max="3551" width="17" customWidth="1"/>
    <col min="3552" max="3552" width="10.85546875" customWidth="1"/>
    <col min="3553" max="3553" width="10.42578125" customWidth="1"/>
    <col min="3554" max="3554" width="11.7109375" customWidth="1"/>
    <col min="3555" max="3555" width="36.140625" customWidth="1"/>
    <col min="3556" max="3556" width="0.140625" customWidth="1"/>
    <col min="3803" max="3803" width="8.85546875" customWidth="1"/>
    <col min="3804" max="3804" width="8.42578125" customWidth="1"/>
    <col min="3805" max="3805" width="7" customWidth="1"/>
    <col min="3806" max="3806" width="22.7109375" customWidth="1"/>
    <col min="3807" max="3807" width="17" customWidth="1"/>
    <col min="3808" max="3808" width="10.85546875" customWidth="1"/>
    <col min="3809" max="3809" width="10.42578125" customWidth="1"/>
    <col min="3810" max="3810" width="11.7109375" customWidth="1"/>
    <col min="3811" max="3811" width="36.140625" customWidth="1"/>
    <col min="3812" max="3812" width="0.140625" customWidth="1"/>
    <col min="4059" max="4059" width="8.85546875" customWidth="1"/>
    <col min="4060" max="4060" width="8.42578125" customWidth="1"/>
    <col min="4061" max="4061" width="7" customWidth="1"/>
    <col min="4062" max="4062" width="22.7109375" customWidth="1"/>
    <col min="4063" max="4063" width="17" customWidth="1"/>
    <col min="4064" max="4064" width="10.85546875" customWidth="1"/>
    <col min="4065" max="4065" width="10.42578125" customWidth="1"/>
    <col min="4066" max="4066" width="11.7109375" customWidth="1"/>
    <col min="4067" max="4067" width="36.140625" customWidth="1"/>
    <col min="4068" max="4068" width="0.140625" customWidth="1"/>
    <col min="4315" max="4315" width="8.85546875" customWidth="1"/>
    <col min="4316" max="4316" width="8.42578125" customWidth="1"/>
    <col min="4317" max="4317" width="7" customWidth="1"/>
    <col min="4318" max="4318" width="22.7109375" customWidth="1"/>
    <col min="4319" max="4319" width="17" customWidth="1"/>
    <col min="4320" max="4320" width="10.85546875" customWidth="1"/>
    <col min="4321" max="4321" width="10.42578125" customWidth="1"/>
    <col min="4322" max="4322" width="11.7109375" customWidth="1"/>
    <col min="4323" max="4323" width="36.140625" customWidth="1"/>
    <col min="4324" max="4324" width="0.140625" customWidth="1"/>
    <col min="4571" max="4571" width="8.85546875" customWidth="1"/>
    <col min="4572" max="4572" width="8.42578125" customWidth="1"/>
    <col min="4573" max="4573" width="7" customWidth="1"/>
    <col min="4574" max="4574" width="22.7109375" customWidth="1"/>
    <col min="4575" max="4575" width="17" customWidth="1"/>
    <col min="4576" max="4576" width="10.85546875" customWidth="1"/>
    <col min="4577" max="4577" width="10.42578125" customWidth="1"/>
    <col min="4578" max="4578" width="11.7109375" customWidth="1"/>
    <col min="4579" max="4579" width="36.140625" customWidth="1"/>
    <col min="4580" max="4580" width="0.140625" customWidth="1"/>
    <col min="4827" max="4827" width="8.85546875" customWidth="1"/>
    <col min="4828" max="4828" width="8.42578125" customWidth="1"/>
    <col min="4829" max="4829" width="7" customWidth="1"/>
    <col min="4830" max="4830" width="22.7109375" customWidth="1"/>
    <col min="4831" max="4831" width="17" customWidth="1"/>
    <col min="4832" max="4832" width="10.85546875" customWidth="1"/>
    <col min="4833" max="4833" width="10.42578125" customWidth="1"/>
    <col min="4834" max="4834" width="11.7109375" customWidth="1"/>
    <col min="4835" max="4835" width="36.140625" customWidth="1"/>
    <col min="4836" max="4836" width="0.140625" customWidth="1"/>
    <col min="5083" max="5083" width="8.85546875" customWidth="1"/>
    <col min="5084" max="5084" width="8.42578125" customWidth="1"/>
    <col min="5085" max="5085" width="7" customWidth="1"/>
    <col min="5086" max="5086" width="22.7109375" customWidth="1"/>
    <col min="5087" max="5087" width="17" customWidth="1"/>
    <col min="5088" max="5088" width="10.85546875" customWidth="1"/>
    <col min="5089" max="5089" width="10.42578125" customWidth="1"/>
    <col min="5090" max="5090" width="11.7109375" customWidth="1"/>
    <col min="5091" max="5091" width="36.140625" customWidth="1"/>
    <col min="5092" max="5092" width="0.140625" customWidth="1"/>
    <col min="5339" max="5339" width="8.85546875" customWidth="1"/>
    <col min="5340" max="5340" width="8.42578125" customWidth="1"/>
    <col min="5341" max="5341" width="7" customWidth="1"/>
    <col min="5342" max="5342" width="22.7109375" customWidth="1"/>
    <col min="5343" max="5343" width="17" customWidth="1"/>
    <col min="5344" max="5344" width="10.85546875" customWidth="1"/>
    <col min="5345" max="5345" width="10.42578125" customWidth="1"/>
    <col min="5346" max="5346" width="11.7109375" customWidth="1"/>
    <col min="5347" max="5347" width="36.140625" customWidth="1"/>
    <col min="5348" max="5348" width="0.140625" customWidth="1"/>
    <col min="5595" max="5595" width="8.85546875" customWidth="1"/>
    <col min="5596" max="5596" width="8.42578125" customWidth="1"/>
    <col min="5597" max="5597" width="7" customWidth="1"/>
    <col min="5598" max="5598" width="22.7109375" customWidth="1"/>
    <col min="5599" max="5599" width="17" customWidth="1"/>
    <col min="5600" max="5600" width="10.85546875" customWidth="1"/>
    <col min="5601" max="5601" width="10.42578125" customWidth="1"/>
    <col min="5602" max="5602" width="11.7109375" customWidth="1"/>
    <col min="5603" max="5603" width="36.140625" customWidth="1"/>
    <col min="5604" max="5604" width="0.140625" customWidth="1"/>
    <col min="5851" max="5851" width="8.85546875" customWidth="1"/>
    <col min="5852" max="5852" width="8.42578125" customWidth="1"/>
    <col min="5853" max="5853" width="7" customWidth="1"/>
    <col min="5854" max="5854" width="22.7109375" customWidth="1"/>
    <col min="5855" max="5855" width="17" customWidth="1"/>
    <col min="5856" max="5856" width="10.85546875" customWidth="1"/>
    <col min="5857" max="5857" width="10.42578125" customWidth="1"/>
    <col min="5858" max="5858" width="11.7109375" customWidth="1"/>
    <col min="5859" max="5859" width="36.140625" customWidth="1"/>
    <col min="5860" max="5860" width="0.140625" customWidth="1"/>
    <col min="6107" max="6107" width="8.85546875" customWidth="1"/>
    <col min="6108" max="6108" width="8.42578125" customWidth="1"/>
    <col min="6109" max="6109" width="7" customWidth="1"/>
    <col min="6110" max="6110" width="22.7109375" customWidth="1"/>
    <col min="6111" max="6111" width="17" customWidth="1"/>
    <col min="6112" max="6112" width="10.85546875" customWidth="1"/>
    <col min="6113" max="6113" width="10.42578125" customWidth="1"/>
    <col min="6114" max="6114" width="11.7109375" customWidth="1"/>
    <col min="6115" max="6115" width="36.140625" customWidth="1"/>
    <col min="6116" max="6116" width="0.140625" customWidth="1"/>
    <col min="6363" max="6363" width="8.85546875" customWidth="1"/>
    <col min="6364" max="6364" width="8.42578125" customWidth="1"/>
    <col min="6365" max="6365" width="7" customWidth="1"/>
    <col min="6366" max="6366" width="22.7109375" customWidth="1"/>
    <col min="6367" max="6367" width="17" customWidth="1"/>
    <col min="6368" max="6368" width="10.85546875" customWidth="1"/>
    <col min="6369" max="6369" width="10.42578125" customWidth="1"/>
    <col min="6370" max="6370" width="11.7109375" customWidth="1"/>
    <col min="6371" max="6371" width="36.140625" customWidth="1"/>
    <col min="6372" max="6372" width="0.140625" customWidth="1"/>
    <col min="6619" max="6619" width="8.85546875" customWidth="1"/>
    <col min="6620" max="6620" width="8.42578125" customWidth="1"/>
    <col min="6621" max="6621" width="7" customWidth="1"/>
    <col min="6622" max="6622" width="22.7109375" customWidth="1"/>
    <col min="6623" max="6623" width="17" customWidth="1"/>
    <col min="6624" max="6624" width="10.85546875" customWidth="1"/>
    <col min="6625" max="6625" width="10.42578125" customWidth="1"/>
    <col min="6626" max="6626" width="11.7109375" customWidth="1"/>
    <col min="6627" max="6627" width="36.140625" customWidth="1"/>
    <col min="6628" max="6628" width="0.140625" customWidth="1"/>
    <col min="6875" max="6875" width="8.85546875" customWidth="1"/>
    <col min="6876" max="6876" width="8.42578125" customWidth="1"/>
    <col min="6877" max="6877" width="7" customWidth="1"/>
    <col min="6878" max="6878" width="22.7109375" customWidth="1"/>
    <col min="6879" max="6879" width="17" customWidth="1"/>
    <col min="6880" max="6880" width="10.85546875" customWidth="1"/>
    <col min="6881" max="6881" width="10.42578125" customWidth="1"/>
    <col min="6882" max="6882" width="11.7109375" customWidth="1"/>
    <col min="6883" max="6883" width="36.140625" customWidth="1"/>
    <col min="6884" max="6884" width="0.140625" customWidth="1"/>
    <col min="7131" max="7131" width="8.85546875" customWidth="1"/>
    <col min="7132" max="7132" width="8.42578125" customWidth="1"/>
    <col min="7133" max="7133" width="7" customWidth="1"/>
    <col min="7134" max="7134" width="22.7109375" customWidth="1"/>
    <col min="7135" max="7135" width="17" customWidth="1"/>
    <col min="7136" max="7136" width="10.85546875" customWidth="1"/>
    <col min="7137" max="7137" width="10.42578125" customWidth="1"/>
    <col min="7138" max="7138" width="11.7109375" customWidth="1"/>
    <col min="7139" max="7139" width="36.140625" customWidth="1"/>
    <col min="7140" max="7140" width="0.140625" customWidth="1"/>
    <col min="7387" max="7387" width="8.85546875" customWidth="1"/>
    <col min="7388" max="7388" width="8.42578125" customWidth="1"/>
    <col min="7389" max="7389" width="7" customWidth="1"/>
    <col min="7390" max="7390" width="22.7109375" customWidth="1"/>
    <col min="7391" max="7391" width="17" customWidth="1"/>
    <col min="7392" max="7392" width="10.85546875" customWidth="1"/>
    <col min="7393" max="7393" width="10.42578125" customWidth="1"/>
    <col min="7394" max="7394" width="11.7109375" customWidth="1"/>
    <col min="7395" max="7395" width="36.140625" customWidth="1"/>
    <col min="7396" max="7396" width="0.140625" customWidth="1"/>
    <col min="7643" max="7643" width="8.85546875" customWidth="1"/>
    <col min="7644" max="7644" width="8.42578125" customWidth="1"/>
    <col min="7645" max="7645" width="7" customWidth="1"/>
    <col min="7646" max="7646" width="22.7109375" customWidth="1"/>
    <col min="7647" max="7647" width="17" customWidth="1"/>
    <col min="7648" max="7648" width="10.85546875" customWidth="1"/>
    <col min="7649" max="7649" width="10.42578125" customWidth="1"/>
    <col min="7650" max="7650" width="11.7109375" customWidth="1"/>
    <col min="7651" max="7651" width="36.140625" customWidth="1"/>
    <col min="7652" max="7652" width="0.140625" customWidth="1"/>
    <col min="7899" max="7899" width="8.85546875" customWidth="1"/>
    <col min="7900" max="7900" width="8.42578125" customWidth="1"/>
    <col min="7901" max="7901" width="7" customWidth="1"/>
    <col min="7902" max="7902" width="22.7109375" customWidth="1"/>
    <col min="7903" max="7903" width="17" customWidth="1"/>
    <col min="7904" max="7904" width="10.85546875" customWidth="1"/>
    <col min="7905" max="7905" width="10.42578125" customWidth="1"/>
    <col min="7906" max="7906" width="11.7109375" customWidth="1"/>
    <col min="7907" max="7907" width="36.140625" customWidth="1"/>
    <col min="7908" max="7908" width="0.140625" customWidth="1"/>
    <col min="8155" max="8155" width="8.85546875" customWidth="1"/>
    <col min="8156" max="8156" width="8.42578125" customWidth="1"/>
    <col min="8157" max="8157" width="7" customWidth="1"/>
    <col min="8158" max="8158" width="22.7109375" customWidth="1"/>
    <col min="8159" max="8159" width="17" customWidth="1"/>
    <col min="8160" max="8160" width="10.85546875" customWidth="1"/>
    <col min="8161" max="8161" width="10.42578125" customWidth="1"/>
    <col min="8162" max="8162" width="11.7109375" customWidth="1"/>
    <col min="8163" max="8163" width="36.140625" customWidth="1"/>
    <col min="8164" max="8164" width="0.140625" customWidth="1"/>
    <col min="8411" max="8411" width="8.85546875" customWidth="1"/>
    <col min="8412" max="8412" width="8.42578125" customWidth="1"/>
    <col min="8413" max="8413" width="7" customWidth="1"/>
    <col min="8414" max="8414" width="22.7109375" customWidth="1"/>
    <col min="8415" max="8415" width="17" customWidth="1"/>
    <col min="8416" max="8416" width="10.85546875" customWidth="1"/>
    <col min="8417" max="8417" width="10.42578125" customWidth="1"/>
    <col min="8418" max="8418" width="11.7109375" customWidth="1"/>
    <col min="8419" max="8419" width="36.140625" customWidth="1"/>
    <col min="8420" max="8420" width="0.140625" customWidth="1"/>
    <col min="8667" max="8667" width="8.85546875" customWidth="1"/>
    <col min="8668" max="8668" width="8.42578125" customWidth="1"/>
    <col min="8669" max="8669" width="7" customWidth="1"/>
    <col min="8670" max="8670" width="22.7109375" customWidth="1"/>
    <col min="8671" max="8671" width="17" customWidth="1"/>
    <col min="8672" max="8672" width="10.85546875" customWidth="1"/>
    <col min="8673" max="8673" width="10.42578125" customWidth="1"/>
    <col min="8674" max="8674" width="11.7109375" customWidth="1"/>
    <col min="8675" max="8675" width="36.140625" customWidth="1"/>
    <col min="8676" max="8676" width="0.140625" customWidth="1"/>
    <col min="8923" max="8923" width="8.85546875" customWidth="1"/>
    <col min="8924" max="8924" width="8.42578125" customWidth="1"/>
    <col min="8925" max="8925" width="7" customWidth="1"/>
    <col min="8926" max="8926" width="22.7109375" customWidth="1"/>
    <col min="8927" max="8927" width="17" customWidth="1"/>
    <col min="8928" max="8928" width="10.85546875" customWidth="1"/>
    <col min="8929" max="8929" width="10.42578125" customWidth="1"/>
    <col min="8930" max="8930" width="11.7109375" customWidth="1"/>
    <col min="8931" max="8931" width="36.140625" customWidth="1"/>
    <col min="8932" max="8932" width="0.140625" customWidth="1"/>
    <col min="9179" max="9179" width="8.85546875" customWidth="1"/>
    <col min="9180" max="9180" width="8.42578125" customWidth="1"/>
    <col min="9181" max="9181" width="7" customWidth="1"/>
    <col min="9182" max="9182" width="22.7109375" customWidth="1"/>
    <col min="9183" max="9183" width="17" customWidth="1"/>
    <col min="9184" max="9184" width="10.85546875" customWidth="1"/>
    <col min="9185" max="9185" width="10.42578125" customWidth="1"/>
    <col min="9186" max="9186" width="11.7109375" customWidth="1"/>
    <col min="9187" max="9187" width="36.140625" customWidth="1"/>
    <col min="9188" max="9188" width="0.140625" customWidth="1"/>
    <col min="9435" max="9435" width="8.85546875" customWidth="1"/>
    <col min="9436" max="9436" width="8.42578125" customWidth="1"/>
    <col min="9437" max="9437" width="7" customWidth="1"/>
    <col min="9438" max="9438" width="22.7109375" customWidth="1"/>
    <col min="9439" max="9439" width="17" customWidth="1"/>
    <col min="9440" max="9440" width="10.85546875" customWidth="1"/>
    <col min="9441" max="9441" width="10.42578125" customWidth="1"/>
    <col min="9442" max="9442" width="11.7109375" customWidth="1"/>
    <col min="9443" max="9443" width="36.140625" customWidth="1"/>
    <col min="9444" max="9444" width="0.140625" customWidth="1"/>
    <col min="9691" max="9691" width="8.85546875" customWidth="1"/>
    <col min="9692" max="9692" width="8.42578125" customWidth="1"/>
    <col min="9693" max="9693" width="7" customWidth="1"/>
    <col min="9694" max="9694" width="22.7109375" customWidth="1"/>
    <col min="9695" max="9695" width="17" customWidth="1"/>
    <col min="9696" max="9696" width="10.85546875" customWidth="1"/>
    <col min="9697" max="9697" width="10.42578125" customWidth="1"/>
    <col min="9698" max="9698" width="11.7109375" customWidth="1"/>
    <col min="9699" max="9699" width="36.140625" customWidth="1"/>
    <col min="9700" max="9700" width="0.140625" customWidth="1"/>
    <col min="9947" max="9947" width="8.85546875" customWidth="1"/>
    <col min="9948" max="9948" width="8.42578125" customWidth="1"/>
    <col min="9949" max="9949" width="7" customWidth="1"/>
    <col min="9950" max="9950" width="22.7109375" customWidth="1"/>
    <col min="9951" max="9951" width="17" customWidth="1"/>
    <col min="9952" max="9952" width="10.85546875" customWidth="1"/>
    <col min="9953" max="9953" width="10.42578125" customWidth="1"/>
    <col min="9954" max="9954" width="11.7109375" customWidth="1"/>
    <col min="9955" max="9955" width="36.140625" customWidth="1"/>
    <col min="9956" max="9956" width="0.140625" customWidth="1"/>
    <col min="10203" max="10203" width="8.85546875" customWidth="1"/>
    <col min="10204" max="10204" width="8.42578125" customWidth="1"/>
    <col min="10205" max="10205" width="7" customWidth="1"/>
    <col min="10206" max="10206" width="22.7109375" customWidth="1"/>
    <col min="10207" max="10207" width="17" customWidth="1"/>
    <col min="10208" max="10208" width="10.85546875" customWidth="1"/>
    <col min="10209" max="10209" width="10.42578125" customWidth="1"/>
    <col min="10210" max="10210" width="11.7109375" customWidth="1"/>
    <col min="10211" max="10211" width="36.140625" customWidth="1"/>
    <col min="10212" max="10212" width="0.140625" customWidth="1"/>
    <col min="10459" max="10459" width="8.85546875" customWidth="1"/>
    <col min="10460" max="10460" width="8.42578125" customWidth="1"/>
    <col min="10461" max="10461" width="7" customWidth="1"/>
    <col min="10462" max="10462" width="22.7109375" customWidth="1"/>
    <col min="10463" max="10463" width="17" customWidth="1"/>
    <col min="10464" max="10464" width="10.85546875" customWidth="1"/>
    <col min="10465" max="10465" width="10.42578125" customWidth="1"/>
    <col min="10466" max="10466" width="11.7109375" customWidth="1"/>
    <col min="10467" max="10467" width="36.140625" customWidth="1"/>
    <col min="10468" max="10468" width="0.140625" customWidth="1"/>
    <col min="10715" max="10715" width="8.85546875" customWidth="1"/>
    <col min="10716" max="10716" width="8.42578125" customWidth="1"/>
    <col min="10717" max="10717" width="7" customWidth="1"/>
    <col min="10718" max="10718" width="22.7109375" customWidth="1"/>
    <col min="10719" max="10719" width="17" customWidth="1"/>
    <col min="10720" max="10720" width="10.85546875" customWidth="1"/>
    <col min="10721" max="10721" width="10.42578125" customWidth="1"/>
    <col min="10722" max="10722" width="11.7109375" customWidth="1"/>
    <col min="10723" max="10723" width="36.140625" customWidth="1"/>
    <col min="10724" max="10724" width="0.140625" customWidth="1"/>
    <col min="10971" max="10971" width="8.85546875" customWidth="1"/>
    <col min="10972" max="10972" width="8.42578125" customWidth="1"/>
    <col min="10973" max="10973" width="7" customWidth="1"/>
    <col min="10974" max="10974" width="22.7109375" customWidth="1"/>
    <col min="10975" max="10975" width="17" customWidth="1"/>
    <col min="10976" max="10976" width="10.85546875" customWidth="1"/>
    <col min="10977" max="10977" width="10.42578125" customWidth="1"/>
    <col min="10978" max="10978" width="11.7109375" customWidth="1"/>
    <col min="10979" max="10979" width="36.140625" customWidth="1"/>
    <col min="10980" max="10980" width="0.140625" customWidth="1"/>
    <col min="11227" max="11227" width="8.85546875" customWidth="1"/>
    <col min="11228" max="11228" width="8.42578125" customWidth="1"/>
    <col min="11229" max="11229" width="7" customWidth="1"/>
    <col min="11230" max="11230" width="22.7109375" customWidth="1"/>
    <col min="11231" max="11231" width="17" customWidth="1"/>
    <col min="11232" max="11232" width="10.85546875" customWidth="1"/>
    <col min="11233" max="11233" width="10.42578125" customWidth="1"/>
    <col min="11234" max="11234" width="11.7109375" customWidth="1"/>
    <col min="11235" max="11235" width="36.140625" customWidth="1"/>
    <col min="11236" max="11236" width="0.140625" customWidth="1"/>
    <col min="11483" max="11483" width="8.85546875" customWidth="1"/>
    <col min="11484" max="11484" width="8.42578125" customWidth="1"/>
    <col min="11485" max="11485" width="7" customWidth="1"/>
    <col min="11486" max="11486" width="22.7109375" customWidth="1"/>
    <col min="11487" max="11487" width="17" customWidth="1"/>
    <col min="11488" max="11488" width="10.85546875" customWidth="1"/>
    <col min="11489" max="11489" width="10.42578125" customWidth="1"/>
    <col min="11490" max="11490" width="11.7109375" customWidth="1"/>
    <col min="11491" max="11491" width="36.140625" customWidth="1"/>
    <col min="11492" max="11492" width="0.140625" customWidth="1"/>
    <col min="11739" max="11739" width="8.85546875" customWidth="1"/>
    <col min="11740" max="11740" width="8.42578125" customWidth="1"/>
    <col min="11741" max="11741" width="7" customWidth="1"/>
    <col min="11742" max="11742" width="22.7109375" customWidth="1"/>
    <col min="11743" max="11743" width="17" customWidth="1"/>
    <col min="11744" max="11744" width="10.85546875" customWidth="1"/>
    <col min="11745" max="11745" width="10.42578125" customWidth="1"/>
    <col min="11746" max="11746" width="11.7109375" customWidth="1"/>
    <col min="11747" max="11747" width="36.140625" customWidth="1"/>
    <col min="11748" max="11748" width="0.140625" customWidth="1"/>
    <col min="11995" max="11995" width="8.85546875" customWidth="1"/>
    <col min="11996" max="11996" width="8.42578125" customWidth="1"/>
    <col min="11997" max="11997" width="7" customWidth="1"/>
    <col min="11998" max="11998" width="22.7109375" customWidth="1"/>
    <col min="11999" max="11999" width="17" customWidth="1"/>
    <col min="12000" max="12000" width="10.85546875" customWidth="1"/>
    <col min="12001" max="12001" width="10.42578125" customWidth="1"/>
    <col min="12002" max="12002" width="11.7109375" customWidth="1"/>
    <col min="12003" max="12003" width="36.140625" customWidth="1"/>
    <col min="12004" max="12004" width="0.140625" customWidth="1"/>
    <col min="12251" max="12251" width="8.85546875" customWidth="1"/>
    <col min="12252" max="12252" width="8.42578125" customWidth="1"/>
    <col min="12253" max="12253" width="7" customWidth="1"/>
    <col min="12254" max="12254" width="22.7109375" customWidth="1"/>
    <col min="12255" max="12255" width="17" customWidth="1"/>
    <col min="12256" max="12256" width="10.85546875" customWidth="1"/>
    <col min="12257" max="12257" width="10.42578125" customWidth="1"/>
    <col min="12258" max="12258" width="11.7109375" customWidth="1"/>
    <col min="12259" max="12259" width="36.140625" customWidth="1"/>
    <col min="12260" max="12260" width="0.140625" customWidth="1"/>
    <col min="12507" max="12507" width="8.85546875" customWidth="1"/>
    <col min="12508" max="12508" width="8.42578125" customWidth="1"/>
    <col min="12509" max="12509" width="7" customWidth="1"/>
    <col min="12510" max="12510" width="22.7109375" customWidth="1"/>
    <col min="12511" max="12511" width="17" customWidth="1"/>
    <col min="12512" max="12512" width="10.85546875" customWidth="1"/>
    <col min="12513" max="12513" width="10.42578125" customWidth="1"/>
    <col min="12514" max="12514" width="11.7109375" customWidth="1"/>
    <col min="12515" max="12515" width="36.140625" customWidth="1"/>
    <col min="12516" max="12516" width="0.140625" customWidth="1"/>
    <col min="12763" max="12763" width="8.85546875" customWidth="1"/>
    <col min="12764" max="12764" width="8.42578125" customWidth="1"/>
    <col min="12765" max="12765" width="7" customWidth="1"/>
    <col min="12766" max="12766" width="22.7109375" customWidth="1"/>
    <col min="12767" max="12767" width="17" customWidth="1"/>
    <col min="12768" max="12768" width="10.85546875" customWidth="1"/>
    <col min="12769" max="12769" width="10.42578125" customWidth="1"/>
    <col min="12770" max="12770" width="11.7109375" customWidth="1"/>
    <col min="12771" max="12771" width="36.140625" customWidth="1"/>
    <col min="12772" max="12772" width="0.140625" customWidth="1"/>
    <col min="13019" max="13019" width="8.85546875" customWidth="1"/>
    <col min="13020" max="13020" width="8.42578125" customWidth="1"/>
    <col min="13021" max="13021" width="7" customWidth="1"/>
    <col min="13022" max="13022" width="22.7109375" customWidth="1"/>
    <col min="13023" max="13023" width="17" customWidth="1"/>
    <col min="13024" max="13024" width="10.85546875" customWidth="1"/>
    <col min="13025" max="13025" width="10.42578125" customWidth="1"/>
    <col min="13026" max="13026" width="11.7109375" customWidth="1"/>
    <col min="13027" max="13027" width="36.140625" customWidth="1"/>
    <col min="13028" max="13028" width="0.140625" customWidth="1"/>
    <col min="13275" max="13275" width="8.85546875" customWidth="1"/>
    <col min="13276" max="13276" width="8.42578125" customWidth="1"/>
    <col min="13277" max="13277" width="7" customWidth="1"/>
    <col min="13278" max="13278" width="22.7109375" customWidth="1"/>
    <col min="13279" max="13279" width="17" customWidth="1"/>
    <col min="13280" max="13280" width="10.85546875" customWidth="1"/>
    <col min="13281" max="13281" width="10.42578125" customWidth="1"/>
    <col min="13282" max="13282" width="11.7109375" customWidth="1"/>
    <col min="13283" max="13283" width="36.140625" customWidth="1"/>
    <col min="13284" max="13284" width="0.140625" customWidth="1"/>
    <col min="13531" max="13531" width="8.85546875" customWidth="1"/>
    <col min="13532" max="13532" width="8.42578125" customWidth="1"/>
    <col min="13533" max="13533" width="7" customWidth="1"/>
    <col min="13534" max="13534" width="22.7109375" customWidth="1"/>
    <col min="13535" max="13535" width="17" customWidth="1"/>
    <col min="13536" max="13536" width="10.85546875" customWidth="1"/>
    <col min="13537" max="13537" width="10.42578125" customWidth="1"/>
    <col min="13538" max="13538" width="11.7109375" customWidth="1"/>
    <col min="13539" max="13539" width="36.140625" customWidth="1"/>
    <col min="13540" max="13540" width="0.140625" customWidth="1"/>
    <col min="13787" max="13787" width="8.85546875" customWidth="1"/>
    <col min="13788" max="13788" width="8.42578125" customWidth="1"/>
    <col min="13789" max="13789" width="7" customWidth="1"/>
    <col min="13790" max="13790" width="22.7109375" customWidth="1"/>
    <col min="13791" max="13791" width="17" customWidth="1"/>
    <col min="13792" max="13792" width="10.85546875" customWidth="1"/>
    <col min="13793" max="13793" width="10.42578125" customWidth="1"/>
    <col min="13794" max="13794" width="11.7109375" customWidth="1"/>
    <col min="13795" max="13795" width="36.140625" customWidth="1"/>
    <col min="13796" max="13796" width="0.140625" customWidth="1"/>
    <col min="14043" max="14043" width="8.85546875" customWidth="1"/>
    <col min="14044" max="14044" width="8.42578125" customWidth="1"/>
    <col min="14045" max="14045" width="7" customWidth="1"/>
    <col min="14046" max="14046" width="22.7109375" customWidth="1"/>
    <col min="14047" max="14047" width="17" customWidth="1"/>
    <col min="14048" max="14048" width="10.85546875" customWidth="1"/>
    <col min="14049" max="14049" width="10.42578125" customWidth="1"/>
    <col min="14050" max="14050" width="11.7109375" customWidth="1"/>
    <col min="14051" max="14051" width="36.140625" customWidth="1"/>
    <col min="14052" max="14052" width="0.140625" customWidth="1"/>
    <col min="14299" max="14299" width="8.85546875" customWidth="1"/>
    <col min="14300" max="14300" width="8.42578125" customWidth="1"/>
    <col min="14301" max="14301" width="7" customWidth="1"/>
    <col min="14302" max="14302" width="22.7109375" customWidth="1"/>
    <col min="14303" max="14303" width="17" customWidth="1"/>
    <col min="14304" max="14304" width="10.85546875" customWidth="1"/>
    <col min="14305" max="14305" width="10.42578125" customWidth="1"/>
    <col min="14306" max="14306" width="11.7109375" customWidth="1"/>
    <col min="14307" max="14307" width="36.140625" customWidth="1"/>
    <col min="14308" max="14308" width="0.140625" customWidth="1"/>
    <col min="14555" max="14555" width="8.85546875" customWidth="1"/>
    <col min="14556" max="14556" width="8.42578125" customWidth="1"/>
    <col min="14557" max="14557" width="7" customWidth="1"/>
    <col min="14558" max="14558" width="22.7109375" customWidth="1"/>
    <col min="14559" max="14559" width="17" customWidth="1"/>
    <col min="14560" max="14560" width="10.85546875" customWidth="1"/>
    <col min="14561" max="14561" width="10.42578125" customWidth="1"/>
    <col min="14562" max="14562" width="11.7109375" customWidth="1"/>
    <col min="14563" max="14563" width="36.140625" customWidth="1"/>
    <col min="14564" max="14564" width="0.140625" customWidth="1"/>
    <col min="14811" max="14811" width="8.85546875" customWidth="1"/>
    <col min="14812" max="14812" width="8.42578125" customWidth="1"/>
    <col min="14813" max="14813" width="7" customWidth="1"/>
    <col min="14814" max="14814" width="22.7109375" customWidth="1"/>
    <col min="14815" max="14815" width="17" customWidth="1"/>
    <col min="14816" max="14816" width="10.85546875" customWidth="1"/>
    <col min="14817" max="14817" width="10.42578125" customWidth="1"/>
    <col min="14818" max="14818" width="11.7109375" customWidth="1"/>
    <col min="14819" max="14819" width="36.140625" customWidth="1"/>
    <col min="14820" max="14820" width="0.140625" customWidth="1"/>
    <col min="15067" max="15067" width="8.85546875" customWidth="1"/>
    <col min="15068" max="15068" width="8.42578125" customWidth="1"/>
    <col min="15069" max="15069" width="7" customWidth="1"/>
    <col min="15070" max="15070" width="22.7109375" customWidth="1"/>
    <col min="15071" max="15071" width="17" customWidth="1"/>
    <col min="15072" max="15072" width="10.85546875" customWidth="1"/>
    <col min="15073" max="15073" width="10.42578125" customWidth="1"/>
    <col min="15074" max="15074" width="11.7109375" customWidth="1"/>
    <col min="15075" max="15075" width="36.140625" customWidth="1"/>
    <col min="15076" max="15076" width="0.140625" customWidth="1"/>
    <col min="15323" max="15323" width="8.85546875" customWidth="1"/>
    <col min="15324" max="15324" width="8.42578125" customWidth="1"/>
    <col min="15325" max="15325" width="7" customWidth="1"/>
    <col min="15326" max="15326" width="22.7109375" customWidth="1"/>
    <col min="15327" max="15327" width="17" customWidth="1"/>
    <col min="15328" max="15328" width="10.85546875" customWidth="1"/>
    <col min="15329" max="15329" width="10.42578125" customWidth="1"/>
    <col min="15330" max="15330" width="11.7109375" customWidth="1"/>
    <col min="15331" max="15331" width="36.140625" customWidth="1"/>
    <col min="15332" max="15332" width="0.140625" customWidth="1"/>
    <col min="15579" max="15579" width="8.85546875" customWidth="1"/>
    <col min="15580" max="15580" width="8.42578125" customWidth="1"/>
    <col min="15581" max="15581" width="7" customWidth="1"/>
    <col min="15582" max="15582" width="22.7109375" customWidth="1"/>
    <col min="15583" max="15583" width="17" customWidth="1"/>
    <col min="15584" max="15584" width="10.85546875" customWidth="1"/>
    <col min="15585" max="15585" width="10.42578125" customWidth="1"/>
    <col min="15586" max="15586" width="11.7109375" customWidth="1"/>
    <col min="15587" max="15587" width="36.140625" customWidth="1"/>
    <col min="15588" max="15588" width="0.140625" customWidth="1"/>
    <col min="15835" max="15835" width="8.85546875" customWidth="1"/>
    <col min="15836" max="15836" width="8.42578125" customWidth="1"/>
    <col min="15837" max="15837" width="7" customWidth="1"/>
    <col min="15838" max="15838" width="22.7109375" customWidth="1"/>
    <col min="15839" max="15839" width="17" customWidth="1"/>
    <col min="15840" max="15840" width="10.85546875" customWidth="1"/>
    <col min="15841" max="15841" width="10.42578125" customWidth="1"/>
    <col min="15842" max="15842" width="11.7109375" customWidth="1"/>
    <col min="15843" max="15843" width="36.140625" customWidth="1"/>
    <col min="15844" max="15844" width="0.140625" customWidth="1"/>
    <col min="16091" max="16091" width="8.85546875" customWidth="1"/>
    <col min="16092" max="16092" width="8.42578125" customWidth="1"/>
    <col min="16093" max="16093" width="7" customWidth="1"/>
    <col min="16094" max="16094" width="22.7109375" customWidth="1"/>
    <col min="16095" max="16095" width="17" customWidth="1"/>
    <col min="16096" max="16096" width="10.85546875" customWidth="1"/>
    <col min="16097" max="16097" width="10.42578125" customWidth="1"/>
    <col min="16098" max="16098" width="11.7109375" customWidth="1"/>
    <col min="16099" max="16099" width="36.140625" customWidth="1"/>
    <col min="16100" max="16100" width="0.140625" customWidth="1"/>
  </cols>
  <sheetData>
    <row r="1" spans="1:8">
      <c r="A1" s="564" t="s">
        <v>0</v>
      </c>
      <c r="B1" s="564"/>
      <c r="C1" s="564"/>
      <c r="D1" s="564"/>
      <c r="E1" s="564"/>
      <c r="F1" s="564"/>
      <c r="G1" s="564"/>
    </row>
    <row r="2" spans="1:8">
      <c r="A2" s="564" t="s">
        <v>2</v>
      </c>
      <c r="B2" s="564"/>
      <c r="C2" s="564"/>
      <c r="D2" s="564"/>
      <c r="E2" s="564"/>
      <c r="F2" s="564"/>
      <c r="G2" s="564"/>
    </row>
    <row r="3" spans="1:8" ht="12.75" customHeight="1">
      <c r="A3" s="560" t="s">
        <v>207</v>
      </c>
      <c r="B3" s="560"/>
      <c r="C3" s="560"/>
      <c r="D3" s="560"/>
      <c r="E3" s="560"/>
      <c r="F3" s="560"/>
      <c r="G3" s="560"/>
      <c r="H3" s="202"/>
    </row>
    <row r="4" spans="1:8">
      <c r="A4" s="560" t="s">
        <v>208</v>
      </c>
      <c r="B4" s="560"/>
      <c r="C4" s="560"/>
      <c r="D4" s="560"/>
      <c r="E4" s="560"/>
      <c r="F4" s="560"/>
      <c r="G4" s="560"/>
      <c r="H4" s="28"/>
    </row>
    <row r="5" spans="1:8" ht="23.25" customHeight="1">
      <c r="A5" s="87"/>
      <c r="B5" s="87"/>
      <c r="C5" s="564" t="s">
        <v>3</v>
      </c>
      <c r="D5" s="564"/>
      <c r="E5" s="564"/>
      <c r="F5" s="564"/>
      <c r="G5" t="s">
        <v>4</v>
      </c>
    </row>
    <row r="6" spans="1:8" ht="18" customHeight="1">
      <c r="A6" s="562" t="s">
        <v>478</v>
      </c>
      <c r="B6" s="562"/>
      <c r="C6" s="557" t="s">
        <v>480</v>
      </c>
      <c r="D6" s="557"/>
      <c r="E6" s="557"/>
      <c r="F6" s="557"/>
      <c r="G6" t="s">
        <v>200</v>
      </c>
    </row>
    <row r="7" spans="1:8">
      <c r="A7" s="565" t="s">
        <v>211</v>
      </c>
      <c r="B7" s="565"/>
      <c r="C7" s="564" t="s">
        <v>64</v>
      </c>
      <c r="D7" s="564"/>
      <c r="E7" s="564"/>
      <c r="F7" s="564"/>
    </row>
    <row r="8" spans="1:8">
      <c r="A8" s="88"/>
      <c r="B8" s="88"/>
      <c r="C8" s="172"/>
      <c r="D8" s="172"/>
      <c r="E8" s="172"/>
      <c r="F8" s="172"/>
    </row>
    <row r="9" spans="1:8" s="2" customFormat="1" ht="17.25" customHeight="1" thickBot="1">
      <c r="A9" s="584" t="s">
        <v>495</v>
      </c>
      <c r="B9" s="584"/>
      <c r="C9" s="584"/>
    </row>
    <row r="10" spans="1:8" ht="24" customHeight="1" thickBot="1">
      <c r="A10" s="118" t="s">
        <v>65</v>
      </c>
      <c r="B10" s="119" t="s">
        <v>66</v>
      </c>
      <c r="C10" s="119" t="s">
        <v>13</v>
      </c>
      <c r="D10" s="120" t="s">
        <v>14</v>
      </c>
      <c r="E10" s="120" t="s">
        <v>67</v>
      </c>
      <c r="F10" s="133" t="s">
        <v>68</v>
      </c>
      <c r="G10" s="134" t="s">
        <v>69</v>
      </c>
      <c r="H10" s="2"/>
    </row>
    <row r="11" spans="1:8" s="2" customFormat="1" ht="15" customHeight="1" thickBot="1">
      <c r="A11" s="585">
        <v>1</v>
      </c>
      <c r="B11" s="106">
        <v>1</v>
      </c>
      <c r="C11" s="242" t="s">
        <v>360</v>
      </c>
      <c r="D11" s="123">
        <v>1994</v>
      </c>
      <c r="E11" s="106">
        <v>32</v>
      </c>
      <c r="F11" s="106">
        <f>E11</f>
        <v>32</v>
      </c>
      <c r="G11" s="597" t="s">
        <v>365</v>
      </c>
      <c r="H11" s="598"/>
    </row>
    <row r="12" spans="1:8" s="2" customFormat="1" ht="15" customHeight="1" thickBot="1">
      <c r="A12" s="586"/>
      <c r="B12" s="35">
        <v>2</v>
      </c>
      <c r="C12" s="242" t="s">
        <v>362</v>
      </c>
      <c r="D12" s="283">
        <v>1972</v>
      </c>
      <c r="E12" s="35">
        <v>34</v>
      </c>
      <c r="F12" s="35">
        <f>F11+E12</f>
        <v>66</v>
      </c>
      <c r="G12" s="592" t="s">
        <v>367</v>
      </c>
      <c r="H12" s="593"/>
    </row>
    <row r="13" spans="1:8" s="2" customFormat="1" ht="15.75" customHeight="1" thickBot="1">
      <c r="A13" s="586"/>
      <c r="B13" s="35">
        <v>3</v>
      </c>
      <c r="C13" s="242" t="s">
        <v>361</v>
      </c>
      <c r="D13" s="96">
        <v>1991</v>
      </c>
      <c r="E13" s="108">
        <v>34</v>
      </c>
      <c r="F13" s="35">
        <f t="shared" ref="F13:F14" si="0">F12+E13</f>
        <v>100</v>
      </c>
      <c r="G13" s="590" t="s">
        <v>366</v>
      </c>
      <c r="H13" s="591"/>
    </row>
    <row r="14" spans="1:8" s="2" customFormat="1" ht="15.75" customHeight="1" thickBot="1">
      <c r="A14" s="586"/>
      <c r="B14" s="35">
        <v>4</v>
      </c>
      <c r="C14" s="242" t="s">
        <v>363</v>
      </c>
      <c r="D14" s="135">
        <v>1996</v>
      </c>
      <c r="E14" s="97">
        <v>39</v>
      </c>
      <c r="F14" s="35">
        <f t="shared" si="0"/>
        <v>139</v>
      </c>
      <c r="G14" s="538" t="s">
        <v>368</v>
      </c>
      <c r="H14" s="136"/>
    </row>
    <row r="15" spans="1:8" s="2" customFormat="1" ht="42.75" customHeight="1" thickBot="1">
      <c r="A15" s="587" t="s">
        <v>70</v>
      </c>
      <c r="B15" s="587"/>
      <c r="C15" s="587"/>
      <c r="D15" s="587"/>
      <c r="E15" s="587"/>
      <c r="F15" s="99">
        <f>F14</f>
        <v>139</v>
      </c>
    </row>
    <row r="16" spans="1:8" s="2" customFormat="1" ht="11.25" customHeight="1">
      <c r="A16" s="100"/>
      <c r="B16" s="100"/>
      <c r="C16" s="100"/>
      <c r="D16" s="100"/>
      <c r="E16" s="100"/>
      <c r="F16" s="83"/>
      <c r="H16"/>
    </row>
    <row r="17" spans="1:8" s="2" customFormat="1" ht="23.25" customHeight="1" thickBot="1">
      <c r="A17" s="584" t="s">
        <v>515</v>
      </c>
      <c r="B17" s="584"/>
      <c r="C17" s="584"/>
      <c r="H17"/>
    </row>
    <row r="18" spans="1:8" s="2" customFormat="1" ht="21" customHeight="1" thickBot="1">
      <c r="A18" s="118" t="s">
        <v>65</v>
      </c>
      <c r="B18" s="119" t="s">
        <v>66</v>
      </c>
      <c r="C18" s="119" t="s">
        <v>13</v>
      </c>
      <c r="D18" s="120" t="s">
        <v>14</v>
      </c>
      <c r="E18" s="120" t="s">
        <v>67</v>
      </c>
      <c r="F18" s="120" t="s">
        <v>68</v>
      </c>
      <c r="G18" s="121" t="s">
        <v>69</v>
      </c>
      <c r="H18"/>
    </row>
    <row r="19" spans="1:8" s="26" customFormat="1" ht="25.5" customHeight="1" thickBot="1">
      <c r="A19" s="585">
        <v>2</v>
      </c>
      <c r="B19" s="106">
        <v>1</v>
      </c>
      <c r="C19" s="278" t="s">
        <v>525</v>
      </c>
      <c r="D19" s="281">
        <v>1997</v>
      </c>
      <c r="E19" s="106">
        <v>28</v>
      </c>
      <c r="F19" s="106">
        <f>E19</f>
        <v>28</v>
      </c>
      <c r="G19" s="124" t="s">
        <v>620</v>
      </c>
      <c r="H19" s="277"/>
    </row>
    <row r="20" spans="1:8" ht="12.75" customHeight="1" thickBot="1">
      <c r="A20" s="586"/>
      <c r="B20" s="35">
        <v>2</v>
      </c>
      <c r="C20" s="125" t="s">
        <v>526</v>
      </c>
      <c r="D20" s="126">
        <v>1995</v>
      </c>
      <c r="E20" s="35">
        <v>36</v>
      </c>
      <c r="F20" s="35">
        <f>F19+E20</f>
        <v>64</v>
      </c>
      <c r="G20" s="127" t="s">
        <v>337</v>
      </c>
      <c r="H20" s="112"/>
    </row>
    <row r="21" spans="1:8" s="2" customFormat="1" ht="15" customHeight="1" thickBot="1">
      <c r="A21" s="586"/>
      <c r="B21" s="35">
        <v>3</v>
      </c>
      <c r="C21" s="279" t="s">
        <v>334</v>
      </c>
      <c r="D21" s="282">
        <v>1990</v>
      </c>
      <c r="E21" s="97">
        <v>35</v>
      </c>
      <c r="F21" s="35">
        <f t="shared" ref="F21:F22" si="1">F20+E21</f>
        <v>99</v>
      </c>
      <c r="G21" s="127" t="s">
        <v>215</v>
      </c>
      <c r="H21" s="112"/>
    </row>
    <row r="22" spans="1:8" s="2" customFormat="1" ht="15" customHeight="1" thickBot="1">
      <c r="A22" s="586"/>
      <c r="B22" s="35">
        <v>4</v>
      </c>
      <c r="C22" s="280" t="s">
        <v>333</v>
      </c>
      <c r="D22" s="93">
        <v>1990</v>
      </c>
      <c r="E22" s="35">
        <v>38</v>
      </c>
      <c r="F22" s="35">
        <f t="shared" si="1"/>
        <v>137</v>
      </c>
      <c r="G22" s="124" t="s">
        <v>620</v>
      </c>
      <c r="H22" s="112"/>
    </row>
    <row r="23" spans="1:8" s="2" customFormat="1" ht="18.75" customHeight="1" thickBot="1">
      <c r="A23" s="587" t="s">
        <v>70</v>
      </c>
      <c r="B23" s="587"/>
      <c r="C23" s="587"/>
      <c r="D23" s="587"/>
      <c r="E23" s="587"/>
      <c r="F23" s="99">
        <f>F22</f>
        <v>137</v>
      </c>
      <c r="H23"/>
    </row>
    <row r="24" spans="1:8" s="2" customFormat="1" ht="25.5" customHeight="1"/>
    <row r="25" spans="1:8" ht="18.75" customHeight="1">
      <c r="A25" s="596" t="s">
        <v>517</v>
      </c>
      <c r="B25" s="596"/>
      <c r="C25" s="596"/>
      <c r="D25" s="89"/>
      <c r="E25" s="89"/>
      <c r="F25" s="89"/>
      <c r="G25" s="89"/>
    </row>
    <row r="26" spans="1:8" ht="33" customHeight="1" thickBot="1">
      <c r="A26" s="35" t="s">
        <v>65</v>
      </c>
      <c r="B26" s="35" t="s">
        <v>66</v>
      </c>
      <c r="C26" s="35" t="s">
        <v>13</v>
      </c>
      <c r="D26" s="90" t="s">
        <v>14</v>
      </c>
      <c r="E26" s="90" t="s">
        <v>67</v>
      </c>
      <c r="F26" s="90" t="s">
        <v>68</v>
      </c>
      <c r="G26" s="91" t="s">
        <v>69</v>
      </c>
    </row>
    <row r="27" spans="1:8" ht="13.5" customHeight="1">
      <c r="A27" s="595">
        <v>3</v>
      </c>
      <c r="B27" s="92">
        <v>1</v>
      </c>
      <c r="C27" s="220" t="s">
        <v>276</v>
      </c>
      <c r="D27" s="191">
        <v>1996</v>
      </c>
      <c r="E27" s="285">
        <v>28</v>
      </c>
      <c r="F27" s="106">
        <f>E27</f>
        <v>28</v>
      </c>
      <c r="G27" s="185" t="s">
        <v>48</v>
      </c>
    </row>
    <row r="28" spans="1:8" ht="13.5" customHeight="1">
      <c r="A28" s="595"/>
      <c r="B28" s="35">
        <v>2</v>
      </c>
      <c r="C28" s="95" t="s">
        <v>524</v>
      </c>
      <c r="D28" s="96">
        <v>1978</v>
      </c>
      <c r="E28" s="35">
        <v>30</v>
      </c>
      <c r="F28" s="35">
        <f>F27+E28</f>
        <v>58</v>
      </c>
      <c r="G28" s="94" t="s">
        <v>615</v>
      </c>
    </row>
    <row r="29" spans="1:8" ht="12.75" customHeight="1">
      <c r="A29" s="595"/>
      <c r="B29" s="35">
        <v>3</v>
      </c>
      <c r="C29" s="203" t="s">
        <v>275</v>
      </c>
      <c r="D29" s="191">
        <v>1997</v>
      </c>
      <c r="E29" s="35">
        <v>38</v>
      </c>
      <c r="F29" s="35">
        <f t="shared" ref="F29:F30" si="2">F28+E29</f>
        <v>96</v>
      </c>
      <c r="G29" s="185" t="s">
        <v>264</v>
      </c>
    </row>
    <row r="30" spans="1:8" ht="12.75" customHeight="1" thickBot="1">
      <c r="A30" s="595"/>
      <c r="B30" s="35">
        <v>4</v>
      </c>
      <c r="C30" s="284" t="s">
        <v>523</v>
      </c>
      <c r="D30" s="93">
        <v>1987</v>
      </c>
      <c r="E30" s="108">
        <v>38</v>
      </c>
      <c r="F30" s="35">
        <f t="shared" si="2"/>
        <v>134</v>
      </c>
      <c r="G30" s="98" t="s">
        <v>84</v>
      </c>
    </row>
    <row r="31" spans="1:8" ht="12.75" customHeight="1" thickBot="1">
      <c r="A31" s="587" t="s">
        <v>70</v>
      </c>
      <c r="B31" s="587"/>
      <c r="C31" s="587"/>
      <c r="D31" s="587"/>
      <c r="E31" s="587"/>
      <c r="F31" s="99">
        <f>F30</f>
        <v>134</v>
      </c>
      <c r="G31" s="2"/>
      <c r="H31" s="131"/>
    </row>
    <row r="32" spans="1:8">
      <c r="A32" s="132"/>
      <c r="B32" s="132"/>
      <c r="C32" s="132"/>
      <c r="D32" s="132"/>
      <c r="E32" s="100"/>
      <c r="F32" s="83"/>
      <c r="G32" s="2"/>
    </row>
    <row r="33" spans="1:8" ht="13.5" thickBot="1">
      <c r="A33" s="584" t="s">
        <v>496</v>
      </c>
      <c r="B33" s="584"/>
      <c r="C33" s="584"/>
      <c r="D33" s="2"/>
      <c r="E33" s="2"/>
      <c r="F33" s="2"/>
      <c r="G33" s="2"/>
    </row>
    <row r="34" spans="1:8" ht="39" thickBot="1">
      <c r="A34" s="118" t="s">
        <v>65</v>
      </c>
      <c r="B34" s="119" t="s">
        <v>66</v>
      </c>
      <c r="C34" s="119" t="s">
        <v>13</v>
      </c>
      <c r="D34" s="120" t="s">
        <v>14</v>
      </c>
      <c r="E34" s="120" t="s">
        <v>67</v>
      </c>
      <c r="F34" s="133" t="s">
        <v>68</v>
      </c>
      <c r="G34" s="134" t="s">
        <v>69</v>
      </c>
    </row>
    <row r="35" spans="1:8" ht="13.5" thickBot="1">
      <c r="A35" s="585">
        <v>4</v>
      </c>
      <c r="B35" s="106">
        <v>1</v>
      </c>
      <c r="C35" s="122" t="s">
        <v>527</v>
      </c>
      <c r="D35" s="123">
        <v>1987</v>
      </c>
      <c r="E35" s="106">
        <v>32</v>
      </c>
      <c r="F35" s="535">
        <f>E35</f>
        <v>32</v>
      </c>
      <c r="G35" s="328" t="s">
        <v>106</v>
      </c>
    </row>
    <row r="36" spans="1:8" ht="13.5" thickBot="1">
      <c r="A36" s="586"/>
      <c r="B36" s="35">
        <v>2</v>
      </c>
      <c r="C36" s="125" t="s">
        <v>516</v>
      </c>
      <c r="D36" s="126">
        <v>1999</v>
      </c>
      <c r="E36" s="97">
        <v>34</v>
      </c>
      <c r="F36" s="536">
        <f>F35+E36</f>
        <v>66</v>
      </c>
      <c r="G36" s="328" t="s">
        <v>164</v>
      </c>
    </row>
    <row r="37" spans="1:8" ht="13.5" thickBot="1">
      <c r="A37" s="586"/>
      <c r="B37" s="35">
        <v>3</v>
      </c>
      <c r="C37" s="128" t="s">
        <v>227</v>
      </c>
      <c r="D37" s="129">
        <v>2000</v>
      </c>
      <c r="E37" s="35">
        <v>34</v>
      </c>
      <c r="F37" s="536">
        <f t="shared" ref="F37:F38" si="3">F36+E37</f>
        <v>100</v>
      </c>
      <c r="G37" s="328" t="s">
        <v>226</v>
      </c>
    </row>
    <row r="38" spans="1:8" ht="13.5" thickBot="1">
      <c r="A38" s="586"/>
      <c r="B38" s="35">
        <v>4</v>
      </c>
      <c r="C38" s="130" t="s">
        <v>528</v>
      </c>
      <c r="D38" s="126">
        <v>1999</v>
      </c>
      <c r="E38" s="35">
        <v>32</v>
      </c>
      <c r="F38" s="536">
        <f t="shared" si="3"/>
        <v>132</v>
      </c>
      <c r="G38" s="537" t="s">
        <v>161</v>
      </c>
    </row>
    <row r="39" spans="1:8" ht="13.5" thickBot="1">
      <c r="A39" s="587" t="s">
        <v>70</v>
      </c>
      <c r="B39" s="587"/>
      <c r="C39" s="587"/>
      <c r="D39" s="587"/>
      <c r="E39" s="587"/>
      <c r="F39" s="99">
        <f>F38</f>
        <v>132</v>
      </c>
      <c r="G39" s="2"/>
    </row>
    <row r="40" spans="1:8">
      <c r="A40" s="132"/>
      <c r="B40" s="132"/>
      <c r="C40" s="132"/>
      <c r="D40" s="132"/>
      <c r="E40" s="100"/>
      <c r="F40" s="376"/>
      <c r="G40" s="2"/>
    </row>
    <row r="42" spans="1:8">
      <c r="A42" s="100"/>
      <c r="B42" s="100"/>
      <c r="C42" s="100"/>
      <c r="D42" s="100"/>
      <c r="E42" s="100"/>
      <c r="F42" s="83"/>
      <c r="G42" s="2"/>
    </row>
    <row r="43" spans="1:8" ht="13.5" thickBot="1">
      <c r="A43" s="584" t="s">
        <v>494</v>
      </c>
      <c r="B43" s="584"/>
      <c r="C43" s="584"/>
      <c r="D43" s="2"/>
      <c r="E43" s="2"/>
      <c r="F43" s="2"/>
      <c r="G43" s="2"/>
    </row>
    <row r="44" spans="1:8" ht="39" thickBot="1">
      <c r="A44" s="101" t="s">
        <v>65</v>
      </c>
      <c r="B44" s="102" t="s">
        <v>66</v>
      </c>
      <c r="C44" s="102" t="s">
        <v>13</v>
      </c>
      <c r="D44" s="103" t="s">
        <v>14</v>
      </c>
      <c r="E44" s="103" t="s">
        <v>67</v>
      </c>
      <c r="F44" s="103" t="s">
        <v>68</v>
      </c>
      <c r="G44" s="104" t="s">
        <v>69</v>
      </c>
    </row>
    <row r="45" spans="1:8" ht="12.95" customHeight="1" thickBot="1">
      <c r="A45" s="594">
        <v>5</v>
      </c>
      <c r="B45" s="92">
        <v>1</v>
      </c>
      <c r="C45" s="286" t="s">
        <v>520</v>
      </c>
      <c r="D45" s="181">
        <v>1991</v>
      </c>
      <c r="E45" s="272">
        <v>29</v>
      </c>
      <c r="F45" s="106">
        <f>E45</f>
        <v>29</v>
      </c>
      <c r="G45" s="185" t="s">
        <v>115</v>
      </c>
      <c r="H45" s="107"/>
    </row>
    <row r="46" spans="1:8" ht="12.95" customHeight="1" thickBot="1">
      <c r="A46" s="594"/>
      <c r="B46" s="35">
        <v>2</v>
      </c>
      <c r="C46" s="288" t="s">
        <v>522</v>
      </c>
      <c r="D46" s="290">
        <v>1983</v>
      </c>
      <c r="E46" s="290">
        <v>31</v>
      </c>
      <c r="F46" s="35">
        <f>F45+E46</f>
        <v>60</v>
      </c>
      <c r="G46" s="185" t="s">
        <v>115</v>
      </c>
      <c r="H46" s="112"/>
    </row>
    <row r="47" spans="1:8" ht="12.95" customHeight="1" thickBot="1">
      <c r="A47" s="594"/>
      <c r="B47" s="35">
        <v>3</v>
      </c>
      <c r="C47" s="113" t="s">
        <v>521</v>
      </c>
      <c r="D47" s="271">
        <v>1999</v>
      </c>
      <c r="E47" s="271">
        <v>34</v>
      </c>
      <c r="F47" s="35">
        <f t="shared" ref="F47:F48" si="4">F46+E47</f>
        <v>94</v>
      </c>
      <c r="G47" s="185" t="s">
        <v>115</v>
      </c>
      <c r="H47" s="112"/>
    </row>
    <row r="48" spans="1:8" ht="12.95" customHeight="1" thickBot="1">
      <c r="A48" s="594"/>
      <c r="B48" s="35">
        <v>4</v>
      </c>
      <c r="C48" s="287" t="s">
        <v>244</v>
      </c>
      <c r="D48" s="289">
        <v>1986</v>
      </c>
      <c r="E48" s="289">
        <v>36</v>
      </c>
      <c r="F48" s="35">
        <f t="shared" si="4"/>
        <v>130</v>
      </c>
      <c r="G48" s="185" t="s">
        <v>115</v>
      </c>
      <c r="H48" s="112"/>
    </row>
    <row r="49" spans="1:8" ht="13.5" customHeight="1" thickBot="1">
      <c r="A49" s="587" t="s">
        <v>70</v>
      </c>
      <c r="B49" s="587"/>
      <c r="C49" s="587"/>
      <c r="D49" s="587"/>
      <c r="E49" s="587"/>
      <c r="F49" s="99">
        <f>F48</f>
        <v>130</v>
      </c>
      <c r="G49" s="2"/>
    </row>
    <row r="50" spans="1:8" ht="13.5" customHeight="1">
      <c r="A50" s="2"/>
      <c r="B50" s="2"/>
      <c r="C50" s="2"/>
      <c r="D50" s="2"/>
      <c r="E50" s="2"/>
      <c r="F50" s="2"/>
      <c r="G50" s="2"/>
      <c r="H50" s="2"/>
    </row>
    <row r="51" spans="1:8" ht="13.5" thickBot="1">
      <c r="A51" s="584" t="s">
        <v>530</v>
      </c>
      <c r="B51" s="584"/>
      <c r="C51" s="584"/>
      <c r="D51" s="2"/>
      <c r="E51" s="2"/>
      <c r="F51" s="2"/>
      <c r="G51" s="2"/>
    </row>
    <row r="52" spans="1:8" ht="39" thickBot="1">
      <c r="A52" s="118" t="s">
        <v>65</v>
      </c>
      <c r="B52" s="119" t="s">
        <v>66</v>
      </c>
      <c r="C52" s="119" t="s">
        <v>13</v>
      </c>
      <c r="D52" s="120" t="s">
        <v>14</v>
      </c>
      <c r="E52" s="120" t="s">
        <v>67</v>
      </c>
      <c r="F52" s="120" t="s">
        <v>68</v>
      </c>
      <c r="G52" s="121" t="s">
        <v>69</v>
      </c>
    </row>
    <row r="53" spans="1:8" ht="13.5" customHeight="1" thickBot="1">
      <c r="A53" s="585">
        <v>6</v>
      </c>
      <c r="B53" s="106">
        <v>1</v>
      </c>
      <c r="C53" s="203" t="s">
        <v>410</v>
      </c>
      <c r="D53" s="192">
        <v>1990</v>
      </c>
      <c r="E53" s="274">
        <v>23</v>
      </c>
      <c r="F53" s="106">
        <f>E53</f>
        <v>23</v>
      </c>
      <c r="G53" s="588" t="s">
        <v>414</v>
      </c>
      <c r="H53" s="589"/>
    </row>
    <row r="54" spans="1:8" ht="13.5" customHeight="1" thickBot="1">
      <c r="A54" s="586"/>
      <c r="B54" s="35">
        <v>2</v>
      </c>
      <c r="C54" s="203" t="s">
        <v>411</v>
      </c>
      <c r="D54" s="192">
        <v>2002</v>
      </c>
      <c r="E54" s="97">
        <v>37</v>
      </c>
      <c r="F54" s="35">
        <f>F53+E54</f>
        <v>60</v>
      </c>
      <c r="G54" s="590" t="s">
        <v>614</v>
      </c>
      <c r="H54" s="591"/>
    </row>
    <row r="55" spans="1:8" ht="13.5" customHeight="1" thickBot="1">
      <c r="A55" s="586"/>
      <c r="B55" s="35">
        <v>3</v>
      </c>
      <c r="C55" s="203" t="s">
        <v>412</v>
      </c>
      <c r="D55" s="192">
        <v>1991</v>
      </c>
      <c r="E55" s="35">
        <v>30</v>
      </c>
      <c r="F55" s="35">
        <f t="shared" ref="F55:F56" si="5">F54+E55</f>
        <v>90</v>
      </c>
      <c r="G55" s="592" t="s">
        <v>414</v>
      </c>
      <c r="H55" s="593"/>
    </row>
    <row r="56" spans="1:8" ht="13.5" thickBot="1">
      <c r="A56" s="586"/>
      <c r="B56" s="35">
        <v>4</v>
      </c>
      <c r="C56" s="203" t="s">
        <v>413</v>
      </c>
      <c r="D56" s="192">
        <v>1989</v>
      </c>
      <c r="E56" s="35">
        <v>33</v>
      </c>
      <c r="F56" s="35">
        <f t="shared" si="5"/>
        <v>123</v>
      </c>
      <c r="G56" s="111" t="s">
        <v>228</v>
      </c>
      <c r="H56" s="136"/>
    </row>
    <row r="57" spans="1:8" ht="13.5" thickBot="1">
      <c r="A57" s="587" t="s">
        <v>70</v>
      </c>
      <c r="B57" s="587"/>
      <c r="C57" s="587"/>
      <c r="D57" s="587"/>
      <c r="E57" s="587"/>
      <c r="F57" s="99">
        <f>F56</f>
        <v>123</v>
      </c>
      <c r="G57" s="2"/>
      <c r="H57" s="131"/>
    </row>
    <row r="58" spans="1:8">
      <c r="A58" s="132"/>
      <c r="B58" s="132"/>
      <c r="C58" s="132"/>
      <c r="D58" s="132"/>
      <c r="E58" s="100"/>
      <c r="F58" s="264"/>
      <c r="G58" s="2"/>
    </row>
    <row r="60" spans="1:8" ht="13.5" thickBot="1">
      <c r="A60" s="584" t="s">
        <v>514</v>
      </c>
      <c r="B60" s="584"/>
      <c r="C60" s="584"/>
      <c r="D60" s="2"/>
      <c r="E60" s="2"/>
      <c r="F60" s="2"/>
      <c r="G60" s="2"/>
    </row>
    <row r="61" spans="1:8" ht="39" thickBot="1">
      <c r="A61" s="118" t="s">
        <v>65</v>
      </c>
      <c r="B61" s="119" t="s">
        <v>66</v>
      </c>
      <c r="C61" s="119" t="s">
        <v>13</v>
      </c>
      <c r="D61" s="120" t="s">
        <v>14</v>
      </c>
      <c r="E61" s="120" t="s">
        <v>67</v>
      </c>
      <c r="F61" s="133" t="s">
        <v>68</v>
      </c>
      <c r="G61" s="134" t="s">
        <v>69</v>
      </c>
    </row>
    <row r="62" spans="1:8" ht="13.5" thickBot="1">
      <c r="A62" s="585">
        <v>7</v>
      </c>
      <c r="B62" s="106">
        <v>1</v>
      </c>
      <c r="C62" s="275" t="s">
        <v>616</v>
      </c>
      <c r="D62" s="82">
        <v>2000</v>
      </c>
      <c r="E62" s="106">
        <v>29</v>
      </c>
      <c r="F62" s="106">
        <f>E62</f>
        <v>29</v>
      </c>
      <c r="G62" s="276" t="s">
        <v>617</v>
      </c>
    </row>
    <row r="63" spans="1:8" ht="13.5" thickBot="1">
      <c r="A63" s="586"/>
      <c r="B63" s="35">
        <v>2</v>
      </c>
      <c r="C63" s="109" t="s">
        <v>529</v>
      </c>
      <c r="D63" s="110">
        <v>2000</v>
      </c>
      <c r="E63" s="108">
        <v>33</v>
      </c>
      <c r="F63" s="35">
        <f>F62+E63</f>
        <v>62</v>
      </c>
      <c r="G63" s="538" t="s">
        <v>618</v>
      </c>
    </row>
    <row r="64" spans="1:8" ht="13.5" thickBot="1">
      <c r="A64" s="586"/>
      <c r="B64" s="35">
        <v>3</v>
      </c>
      <c r="C64" s="115" t="s">
        <v>519</v>
      </c>
      <c r="D64" s="116">
        <v>1980</v>
      </c>
      <c r="E64" s="97">
        <v>33</v>
      </c>
      <c r="F64" s="35">
        <f t="shared" ref="F64:F65" si="6">F63+E64</f>
        <v>95</v>
      </c>
      <c r="G64" s="114"/>
    </row>
    <row r="65" spans="1:7" ht="13.5" thickBot="1">
      <c r="A65" s="586"/>
      <c r="B65" s="35">
        <v>4</v>
      </c>
      <c r="C65" s="273" t="s">
        <v>518</v>
      </c>
      <c r="D65" s="105">
        <v>1995</v>
      </c>
      <c r="E65" s="35">
        <v>24</v>
      </c>
      <c r="F65" s="35">
        <f t="shared" si="6"/>
        <v>119</v>
      </c>
      <c r="G65" s="117" t="s">
        <v>619</v>
      </c>
    </row>
    <row r="66" spans="1:7" ht="13.5" thickBot="1">
      <c r="A66" s="587" t="s">
        <v>70</v>
      </c>
      <c r="B66" s="587"/>
      <c r="C66" s="587"/>
      <c r="D66" s="587"/>
      <c r="E66" s="587"/>
      <c r="F66" s="99">
        <f>F65</f>
        <v>119</v>
      </c>
      <c r="G66" s="2"/>
    </row>
    <row r="69" spans="1:7">
      <c r="A69" s="28" t="s">
        <v>23</v>
      </c>
      <c r="B69" s="28"/>
      <c r="C69" s="28"/>
      <c r="D69" s="382" t="s">
        <v>209</v>
      </c>
      <c r="E69" s="28"/>
      <c r="F69" s="30"/>
    </row>
    <row r="70" spans="1:7">
      <c r="A70" s="28"/>
      <c r="B70" s="28"/>
      <c r="C70" s="28"/>
      <c r="D70" s="28"/>
      <c r="E70" s="28"/>
      <c r="F70" s="2"/>
    </row>
    <row r="71" spans="1:7">
      <c r="A71" s="28" t="s">
        <v>24</v>
      </c>
      <c r="B71" s="28"/>
      <c r="C71" s="28"/>
      <c r="D71" s="382" t="s">
        <v>210</v>
      </c>
      <c r="E71" s="28"/>
      <c r="F71" s="28"/>
    </row>
  </sheetData>
  <sheetProtection selectLockedCells="1" selectUnlockedCells="1"/>
  <sortState ref="C48:F51">
    <sortCondition ref="E48:E51"/>
  </sortState>
  <mergeCells count="36">
    <mergeCell ref="A15:E15"/>
    <mergeCell ref="A1:G1"/>
    <mergeCell ref="A2:G2"/>
    <mergeCell ref="A3:G3"/>
    <mergeCell ref="A4:G4"/>
    <mergeCell ref="C5:F5"/>
    <mergeCell ref="A6:B6"/>
    <mergeCell ref="C6:F6"/>
    <mergeCell ref="A7:B7"/>
    <mergeCell ref="C7:F7"/>
    <mergeCell ref="A9:C9"/>
    <mergeCell ref="A11:A14"/>
    <mergeCell ref="G11:H11"/>
    <mergeCell ref="G12:H12"/>
    <mergeCell ref="G13:H13"/>
    <mergeCell ref="A53:A56"/>
    <mergeCell ref="A57:E57"/>
    <mergeCell ref="A43:C43"/>
    <mergeCell ref="A45:A48"/>
    <mergeCell ref="A49:E49"/>
    <mergeCell ref="A51:C51"/>
    <mergeCell ref="A27:A30"/>
    <mergeCell ref="A31:E31"/>
    <mergeCell ref="A33:C33"/>
    <mergeCell ref="A35:A38"/>
    <mergeCell ref="A39:E39"/>
    <mergeCell ref="A17:C17"/>
    <mergeCell ref="A19:A22"/>
    <mergeCell ref="A23:E23"/>
    <mergeCell ref="A25:C25"/>
    <mergeCell ref="A60:C60"/>
    <mergeCell ref="A62:A65"/>
    <mergeCell ref="A66:E66"/>
    <mergeCell ref="G53:H53"/>
    <mergeCell ref="G54:H54"/>
    <mergeCell ref="G55:H55"/>
  </mergeCells>
  <pageMargins left="0.70833333333333337" right="0.70833333333333337" top="0.35416666666666669" bottom="0.35416666666666669" header="0.51180555555555551" footer="0.51180555555555551"/>
  <pageSetup paperSize="9" scale="69" firstPageNumber="0" orientation="portrait" horizontalDpi="4294967293" verticalDpi="300" r:id="rId1"/>
  <headerFooter alignWithMargins="0"/>
  <rowBreaks count="1" manualBreakCount="1">
    <brk id="2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4"/>
  <sheetViews>
    <sheetView topLeftCell="A4" workbookViewId="0">
      <selection activeCell="N13" sqref="N13"/>
    </sheetView>
  </sheetViews>
  <sheetFormatPr defaultColWidth="9.140625" defaultRowHeight="12.75"/>
  <cols>
    <col min="1" max="1" width="10.28515625" style="2" customWidth="1"/>
    <col min="2" max="2" width="9.140625" style="2"/>
    <col min="3" max="3" width="22" style="2" customWidth="1"/>
    <col min="4" max="4" width="8.28515625" style="2" customWidth="1"/>
    <col min="5" max="5" width="6.140625" style="2" customWidth="1"/>
    <col min="6" max="6" width="20.7109375" style="2" customWidth="1"/>
    <col min="7" max="7" width="12" style="2" customWidth="1"/>
    <col min="8" max="8" width="7.28515625" style="2" customWidth="1"/>
    <col min="9" max="9" width="6" style="2" customWidth="1"/>
    <col min="10" max="10" width="5.42578125" style="80" customWidth="1"/>
    <col min="11" max="11" width="6" style="2" customWidth="1"/>
    <col min="12" max="12" width="6.42578125" style="2" customWidth="1"/>
    <col min="13" max="13" width="5.42578125" style="2" customWidth="1"/>
    <col min="14" max="14" width="8.42578125" style="2" customWidth="1"/>
    <col min="15" max="15" width="7" style="2" customWidth="1"/>
    <col min="16" max="16" width="6.28515625" style="2" customWidth="1"/>
    <col min="17" max="17" width="10.140625" style="2" customWidth="1"/>
    <col min="18" max="18" width="21.85546875" style="2" customWidth="1"/>
    <col min="19" max="16384" width="9.140625" style="2"/>
  </cols>
  <sheetData>
    <row r="1" spans="1:19">
      <c r="A1" s="557" t="s">
        <v>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</row>
    <row r="2" spans="1:19">
      <c r="A2" s="557" t="s">
        <v>2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557"/>
      <c r="O2" s="557"/>
      <c r="P2" s="557"/>
      <c r="Q2" s="557"/>
      <c r="R2" s="557"/>
    </row>
    <row r="3" spans="1:19" ht="12.75" customHeight="1">
      <c r="A3" s="560" t="s">
        <v>207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201"/>
    </row>
    <row r="4" spans="1:19">
      <c r="A4" s="560" t="s">
        <v>208</v>
      </c>
      <c r="B4" s="560"/>
      <c r="C4" s="560"/>
      <c r="D4" s="560"/>
      <c r="E4" s="560"/>
      <c r="F4" s="560"/>
      <c r="G4" s="560"/>
      <c r="H4" s="560"/>
      <c r="I4" s="560"/>
      <c r="J4" s="560"/>
      <c r="K4" s="560"/>
      <c r="L4" s="560"/>
      <c r="M4" s="560"/>
      <c r="N4" s="560"/>
      <c r="O4" s="560"/>
      <c r="P4" s="560"/>
      <c r="Q4" s="560"/>
      <c r="R4" s="560"/>
    </row>
    <row r="5" spans="1:19">
      <c r="A5" s="557"/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557"/>
      <c r="O5" s="557"/>
      <c r="P5" s="557"/>
      <c r="Q5" s="557"/>
      <c r="R5" s="557"/>
    </row>
    <row r="6" spans="1:19">
      <c r="A6" s="556" t="s">
        <v>3</v>
      </c>
      <c r="B6" s="556"/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556"/>
      <c r="O6" s="556"/>
      <c r="P6" s="556"/>
      <c r="Q6" s="556"/>
      <c r="R6" s="556"/>
    </row>
    <row r="7" spans="1:19">
      <c r="A7" s="562" t="s">
        <v>478</v>
      </c>
      <c r="B7" s="562"/>
      <c r="C7" s="562"/>
      <c r="D7" s="563" t="s">
        <v>479</v>
      </c>
      <c r="E7" s="563"/>
      <c r="F7" s="563"/>
      <c r="G7" s="563"/>
      <c r="H7" s="563"/>
      <c r="I7" s="563"/>
      <c r="J7" s="563"/>
      <c r="K7" s="563"/>
      <c r="L7" s="563"/>
      <c r="M7" s="563"/>
      <c r="N7" s="563"/>
      <c r="O7" s="563"/>
      <c r="P7" s="562" t="s">
        <v>27</v>
      </c>
      <c r="Q7" s="562"/>
      <c r="R7" s="562"/>
    </row>
    <row r="8" spans="1:19" ht="19.5" customHeight="1">
      <c r="A8" s="565" t="s">
        <v>211</v>
      </c>
      <c r="B8" s="565"/>
      <c r="C8" s="565"/>
      <c r="D8" s="566"/>
      <c r="E8" s="566"/>
      <c r="F8" s="566"/>
      <c r="G8" s="566"/>
      <c r="H8" s="566"/>
      <c r="I8" s="566"/>
      <c r="J8" s="566"/>
      <c r="K8" s="566"/>
      <c r="L8" s="566"/>
      <c r="M8" s="566"/>
      <c r="N8" s="566"/>
      <c r="O8" s="566"/>
      <c r="P8" s="600" t="s">
        <v>28</v>
      </c>
      <c r="Q8" s="600"/>
      <c r="R8" s="600"/>
    </row>
    <row r="9" spans="1:19">
      <c r="A9" s="607" t="s">
        <v>621</v>
      </c>
      <c r="B9" s="608"/>
      <c r="C9" s="609"/>
      <c r="D9" s="610"/>
      <c r="E9" s="566"/>
      <c r="F9" s="566"/>
      <c r="G9" s="566"/>
      <c r="H9" s="566"/>
      <c r="I9" s="566"/>
      <c r="J9" s="566"/>
      <c r="K9" s="566"/>
      <c r="L9" s="566"/>
      <c r="M9" s="566"/>
      <c r="N9" s="566"/>
      <c r="O9" s="611"/>
      <c r="P9" s="607" t="s">
        <v>6</v>
      </c>
      <c r="Q9" s="608"/>
      <c r="R9" s="609"/>
    </row>
    <row r="10" spans="1:19" ht="17.25" customHeight="1">
      <c r="A10" s="170" t="s">
        <v>19</v>
      </c>
      <c r="B10" s="170" t="s">
        <v>26</v>
      </c>
      <c r="C10" s="170" t="s">
        <v>29</v>
      </c>
      <c r="D10" s="612" t="s">
        <v>30</v>
      </c>
      <c r="E10" s="556"/>
      <c r="F10" s="556"/>
      <c r="G10" s="556"/>
      <c r="H10" s="556"/>
      <c r="I10" s="556"/>
      <c r="J10" s="556"/>
      <c r="K10" s="556"/>
      <c r="L10" s="556"/>
      <c r="M10" s="556"/>
      <c r="N10" s="556"/>
      <c r="O10" s="613"/>
      <c r="P10" s="170" t="s">
        <v>7</v>
      </c>
      <c r="Q10" s="170" t="s">
        <v>8</v>
      </c>
      <c r="R10" s="170" t="s">
        <v>9</v>
      </c>
    </row>
    <row r="11" spans="1:19">
      <c r="A11" s="170">
        <v>151</v>
      </c>
      <c r="B11" s="170">
        <v>204</v>
      </c>
      <c r="C11" s="170">
        <v>234.5</v>
      </c>
      <c r="D11" s="612" t="s">
        <v>201</v>
      </c>
      <c r="E11" s="556"/>
      <c r="F11" s="556"/>
      <c r="G11" s="556"/>
      <c r="H11" s="556"/>
      <c r="I11" s="556"/>
      <c r="J11" s="556"/>
      <c r="K11" s="556"/>
      <c r="L11" s="556"/>
      <c r="M11" s="556"/>
      <c r="N11" s="556"/>
      <c r="O11" s="613"/>
      <c r="P11" s="170">
        <v>192</v>
      </c>
      <c r="Q11" s="170">
        <v>126</v>
      </c>
      <c r="R11" s="170">
        <v>75</v>
      </c>
    </row>
    <row r="12" spans="1:19">
      <c r="A12" s="9"/>
      <c r="B12" s="9"/>
      <c r="C12" s="9"/>
      <c r="D12" s="171"/>
      <c r="E12" s="171"/>
      <c r="F12" s="556" t="s">
        <v>601</v>
      </c>
      <c r="G12" s="556"/>
      <c r="H12" s="556"/>
      <c r="I12" s="556"/>
      <c r="J12" s="556"/>
      <c r="K12" s="556"/>
      <c r="L12" s="171"/>
      <c r="M12" s="171"/>
      <c r="N12" s="171"/>
      <c r="O12" s="171"/>
      <c r="P12" s="9"/>
      <c r="Q12" s="9"/>
      <c r="R12" s="9"/>
    </row>
    <row r="13" spans="1:19">
      <c r="A13" s="10" t="s">
        <v>10</v>
      </c>
      <c r="B13" s="11"/>
      <c r="C13" s="12">
        <v>269</v>
      </c>
      <c r="D13" s="458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9"/>
      <c r="Q13" s="9"/>
      <c r="R13" s="9"/>
    </row>
    <row r="14" spans="1:19">
      <c r="A14" s="10" t="s">
        <v>11</v>
      </c>
      <c r="B14" s="11"/>
      <c r="C14" s="12">
        <v>45</v>
      </c>
      <c r="D14" s="458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9"/>
      <c r="Q14" s="9"/>
      <c r="R14" s="9"/>
    </row>
    <row r="16" spans="1:19" ht="12.75" customHeight="1">
      <c r="A16" s="614" t="s">
        <v>12</v>
      </c>
      <c r="B16" s="601" t="s">
        <v>13</v>
      </c>
      <c r="C16" s="601"/>
      <c r="D16" s="601" t="s">
        <v>14</v>
      </c>
      <c r="E16" s="601" t="s">
        <v>15</v>
      </c>
      <c r="F16" s="601" t="s">
        <v>16</v>
      </c>
      <c r="G16" s="616" t="s">
        <v>17</v>
      </c>
      <c r="H16" s="601" t="s">
        <v>18</v>
      </c>
      <c r="I16" s="601" t="s">
        <v>19</v>
      </c>
      <c r="J16" s="617" t="s">
        <v>12</v>
      </c>
      <c r="K16" s="605" t="s">
        <v>26</v>
      </c>
      <c r="L16" s="605"/>
      <c r="M16" s="605" t="s">
        <v>12</v>
      </c>
      <c r="N16" s="601" t="s">
        <v>31</v>
      </c>
      <c r="O16" s="601" t="s">
        <v>20</v>
      </c>
      <c r="P16" s="601" t="s">
        <v>21</v>
      </c>
      <c r="Q16" s="601" t="s">
        <v>22</v>
      </c>
      <c r="R16" s="602"/>
    </row>
    <row r="17" spans="1:20">
      <c r="A17" s="615"/>
      <c r="B17" s="603"/>
      <c r="C17" s="603"/>
      <c r="D17" s="603"/>
      <c r="E17" s="603"/>
      <c r="F17" s="603"/>
      <c r="G17" s="577"/>
      <c r="H17" s="603"/>
      <c r="I17" s="603"/>
      <c r="J17" s="618"/>
      <c r="K17" s="50" t="s">
        <v>29</v>
      </c>
      <c r="L17" s="50" t="s">
        <v>32</v>
      </c>
      <c r="M17" s="606"/>
      <c r="N17" s="603"/>
      <c r="O17" s="603"/>
      <c r="P17" s="603"/>
      <c r="Q17" s="603"/>
      <c r="R17" s="604"/>
    </row>
    <row r="18" spans="1:20" s="26" customFormat="1" ht="16.5">
      <c r="A18" s="13">
        <v>1</v>
      </c>
      <c r="B18" s="220" t="s">
        <v>260</v>
      </c>
      <c r="C18" s="221"/>
      <c r="D18" s="187">
        <v>1990</v>
      </c>
      <c r="E18" s="187" t="s">
        <v>259</v>
      </c>
      <c r="F18" s="187" t="s">
        <v>110</v>
      </c>
      <c r="G18" s="414" t="s">
        <v>146</v>
      </c>
      <c r="H18" s="184">
        <v>62.6</v>
      </c>
      <c r="I18" s="216">
        <v>140</v>
      </c>
      <c r="J18" s="211">
        <v>1</v>
      </c>
      <c r="K18" s="216">
        <v>160</v>
      </c>
      <c r="L18" s="63">
        <f t="shared" ref="L18:L29" si="0">K18/2</f>
        <v>80</v>
      </c>
      <c r="M18" s="219">
        <v>2</v>
      </c>
      <c r="N18" s="63">
        <f t="shared" ref="N18:N29" si="1">I18+L18</f>
        <v>220</v>
      </c>
      <c r="O18" s="217">
        <v>20</v>
      </c>
      <c r="P18" s="162" t="s">
        <v>7</v>
      </c>
      <c r="Q18" s="185" t="s">
        <v>263</v>
      </c>
      <c r="R18" s="186"/>
    </row>
    <row r="19" spans="1:20" s="215" customFormat="1" ht="16.5">
      <c r="A19" s="13">
        <f>A18+1</f>
        <v>2</v>
      </c>
      <c r="B19" s="203" t="s">
        <v>144</v>
      </c>
      <c r="C19" s="208"/>
      <c r="D19" s="187">
        <v>1999</v>
      </c>
      <c r="E19" s="194" t="s">
        <v>8</v>
      </c>
      <c r="F19" s="187" t="s">
        <v>110</v>
      </c>
      <c r="G19" s="414" t="s">
        <v>146</v>
      </c>
      <c r="H19" s="184">
        <v>62.55</v>
      </c>
      <c r="I19" s="58">
        <v>113</v>
      </c>
      <c r="J19" s="81">
        <v>2</v>
      </c>
      <c r="K19" s="55">
        <v>184</v>
      </c>
      <c r="L19" s="63">
        <f t="shared" si="0"/>
        <v>92</v>
      </c>
      <c r="M19" s="219">
        <v>1</v>
      </c>
      <c r="N19" s="63">
        <f t="shared" si="1"/>
        <v>205</v>
      </c>
      <c r="O19" s="62">
        <v>18</v>
      </c>
      <c r="P19" s="162" t="s">
        <v>7</v>
      </c>
      <c r="Q19" s="185" t="s">
        <v>145</v>
      </c>
      <c r="R19" s="186"/>
      <c r="S19" s="26"/>
      <c r="T19" s="26"/>
    </row>
    <row r="20" spans="1:20">
      <c r="A20" s="13">
        <f t="shared" ref="A20:A30" si="2">A19+1</f>
        <v>3</v>
      </c>
      <c r="B20" s="203" t="s">
        <v>410</v>
      </c>
      <c r="C20" s="208"/>
      <c r="D20" s="239">
        <v>1990</v>
      </c>
      <c r="E20" s="236" t="s">
        <v>8</v>
      </c>
      <c r="F20" s="228" t="s">
        <v>409</v>
      </c>
      <c r="G20" s="190"/>
      <c r="H20" s="188">
        <v>62.9</v>
      </c>
      <c r="I20" s="52">
        <v>76</v>
      </c>
      <c r="J20" s="52">
        <v>3</v>
      </c>
      <c r="K20" s="52">
        <v>118</v>
      </c>
      <c r="L20" s="64">
        <f t="shared" si="0"/>
        <v>59</v>
      </c>
      <c r="M20" s="57">
        <v>4</v>
      </c>
      <c r="N20" s="64">
        <f t="shared" si="1"/>
        <v>135</v>
      </c>
      <c r="O20" s="52">
        <v>16</v>
      </c>
      <c r="P20" s="236" t="s">
        <v>8</v>
      </c>
      <c r="Q20" s="185" t="s">
        <v>414</v>
      </c>
      <c r="R20" s="186"/>
      <c r="T20" s="28"/>
    </row>
    <row r="21" spans="1:20">
      <c r="A21" s="13">
        <f t="shared" si="2"/>
        <v>4</v>
      </c>
      <c r="B21" s="206" t="s">
        <v>239</v>
      </c>
      <c r="C21" s="208"/>
      <c r="D21" s="195">
        <v>2003</v>
      </c>
      <c r="E21" s="187" t="s">
        <v>9</v>
      </c>
      <c r="F21" s="193" t="s">
        <v>33</v>
      </c>
      <c r="G21" s="189"/>
      <c r="H21" s="184">
        <v>62.75</v>
      </c>
      <c r="I21" s="52">
        <v>70</v>
      </c>
      <c r="J21" s="52">
        <v>5</v>
      </c>
      <c r="K21" s="52">
        <v>116</v>
      </c>
      <c r="L21" s="64">
        <f t="shared" si="0"/>
        <v>58</v>
      </c>
      <c r="M21" s="57">
        <v>5</v>
      </c>
      <c r="N21" s="64">
        <f t="shared" si="1"/>
        <v>128</v>
      </c>
      <c r="O21" s="326">
        <v>15</v>
      </c>
      <c r="P21" s="236" t="s">
        <v>491</v>
      </c>
      <c r="Q21" s="185" t="s">
        <v>236</v>
      </c>
      <c r="R21" s="186"/>
      <c r="T21" s="28"/>
    </row>
    <row r="22" spans="1:20">
      <c r="A22" s="13">
        <f t="shared" si="2"/>
        <v>5</v>
      </c>
      <c r="B22" s="543" t="s">
        <v>497</v>
      </c>
      <c r="C22" s="367"/>
      <c r="D22" s="545">
        <v>1996</v>
      </c>
      <c r="E22" s="187" t="s">
        <v>9</v>
      </c>
      <c r="F22" s="195" t="s">
        <v>498</v>
      </c>
      <c r="G22" s="66"/>
      <c r="H22" s="188">
        <v>62.85</v>
      </c>
      <c r="I22" s="67">
        <v>73</v>
      </c>
      <c r="J22" s="68">
        <v>4</v>
      </c>
      <c r="K22" s="67">
        <v>92</v>
      </c>
      <c r="L22" s="64">
        <f t="shared" si="0"/>
        <v>46</v>
      </c>
      <c r="M22" s="57">
        <v>7</v>
      </c>
      <c r="N22" s="64">
        <f t="shared" si="1"/>
        <v>119</v>
      </c>
      <c r="O22" s="297">
        <v>14</v>
      </c>
      <c r="P22" s="187" t="s">
        <v>9</v>
      </c>
      <c r="Q22" s="185"/>
      <c r="R22" s="186"/>
      <c r="T22" s="28"/>
    </row>
    <row r="23" spans="1:20">
      <c r="A23" s="13">
        <f t="shared" si="2"/>
        <v>6</v>
      </c>
      <c r="B23" s="323" t="s">
        <v>451</v>
      </c>
      <c r="C23" s="324"/>
      <c r="D23" s="252">
        <v>1992</v>
      </c>
      <c r="E23" s="187" t="s">
        <v>9</v>
      </c>
      <c r="F23" s="182" t="s">
        <v>55</v>
      </c>
      <c r="G23" s="259"/>
      <c r="H23" s="184">
        <v>62.25</v>
      </c>
      <c r="I23" s="19">
        <v>54</v>
      </c>
      <c r="J23" s="22">
        <v>8</v>
      </c>
      <c r="K23" s="19">
        <v>124</v>
      </c>
      <c r="L23" s="64">
        <f t="shared" si="0"/>
        <v>62</v>
      </c>
      <c r="M23" s="57">
        <v>3</v>
      </c>
      <c r="N23" s="64">
        <f t="shared" si="1"/>
        <v>116</v>
      </c>
      <c r="O23" s="325">
        <v>13</v>
      </c>
      <c r="P23" s="187" t="s">
        <v>9</v>
      </c>
      <c r="Q23" s="185" t="s">
        <v>454</v>
      </c>
      <c r="R23" s="186"/>
      <c r="T23" s="28"/>
    </row>
    <row r="24" spans="1:20" s="26" customFormat="1">
      <c r="A24" s="13">
        <f t="shared" si="2"/>
        <v>7</v>
      </c>
      <c r="B24" s="544" t="s">
        <v>486</v>
      </c>
      <c r="C24" s="368"/>
      <c r="D24" s="546">
        <v>2005</v>
      </c>
      <c r="E24" s="187">
        <v>1</v>
      </c>
      <c r="F24" s="195" t="s">
        <v>484</v>
      </c>
      <c r="G24" s="65"/>
      <c r="H24" s="188">
        <v>62.7</v>
      </c>
      <c r="I24" s="269">
        <v>62</v>
      </c>
      <c r="J24" s="270">
        <v>6</v>
      </c>
      <c r="K24" s="269">
        <v>81</v>
      </c>
      <c r="L24" s="53">
        <f t="shared" si="0"/>
        <v>40.5</v>
      </c>
      <c r="M24" s="52">
        <v>9</v>
      </c>
      <c r="N24" s="53">
        <f t="shared" si="1"/>
        <v>102.5</v>
      </c>
      <c r="O24" s="52">
        <v>12</v>
      </c>
      <c r="P24" s="187" t="s">
        <v>9</v>
      </c>
      <c r="Q24" s="185" t="s">
        <v>290</v>
      </c>
      <c r="R24" s="186"/>
    </row>
    <row r="25" spans="1:20" ht="12.75" customHeight="1">
      <c r="A25" s="13">
        <f t="shared" si="2"/>
        <v>8</v>
      </c>
      <c r="B25" s="203" t="s">
        <v>336</v>
      </c>
      <c r="C25" s="208"/>
      <c r="D25" s="187">
        <v>1993</v>
      </c>
      <c r="E25" s="240" t="s">
        <v>9</v>
      </c>
      <c r="F25" s="183" t="s">
        <v>59</v>
      </c>
      <c r="G25" s="182"/>
      <c r="H25" s="184">
        <v>63</v>
      </c>
      <c r="I25" s="216">
        <v>43</v>
      </c>
      <c r="J25" s="51">
        <v>10</v>
      </c>
      <c r="K25" s="216">
        <v>107</v>
      </c>
      <c r="L25" s="53">
        <f t="shared" si="0"/>
        <v>53.5</v>
      </c>
      <c r="M25" s="52">
        <v>6</v>
      </c>
      <c r="N25" s="53">
        <f t="shared" si="1"/>
        <v>96.5</v>
      </c>
      <c r="O25" s="52">
        <v>11</v>
      </c>
      <c r="P25" s="187" t="s">
        <v>9</v>
      </c>
      <c r="Q25" s="185" t="s">
        <v>215</v>
      </c>
      <c r="R25" s="186"/>
      <c r="T25" s="28"/>
    </row>
    <row r="26" spans="1:20">
      <c r="A26" s="13">
        <f t="shared" si="2"/>
        <v>9</v>
      </c>
      <c r="B26" s="203" t="s">
        <v>184</v>
      </c>
      <c r="C26" s="208"/>
      <c r="D26" s="196">
        <v>2000</v>
      </c>
      <c r="E26" s="182" t="s">
        <v>9</v>
      </c>
      <c r="F26" s="182" t="s">
        <v>55</v>
      </c>
      <c r="G26" s="194"/>
      <c r="H26" s="184">
        <v>61.15</v>
      </c>
      <c r="I26" s="52">
        <v>62</v>
      </c>
      <c r="J26" s="52">
        <v>7</v>
      </c>
      <c r="K26" s="52">
        <v>56</v>
      </c>
      <c r="L26" s="53">
        <f t="shared" si="0"/>
        <v>28</v>
      </c>
      <c r="M26" s="52">
        <v>12</v>
      </c>
      <c r="N26" s="53">
        <f t="shared" si="1"/>
        <v>90</v>
      </c>
      <c r="O26" s="52">
        <v>10</v>
      </c>
      <c r="P26" s="187" t="s">
        <v>9</v>
      </c>
      <c r="Q26" s="185" t="s">
        <v>185</v>
      </c>
      <c r="R26" s="186"/>
    </row>
    <row r="27" spans="1:20">
      <c r="A27" s="13">
        <f t="shared" si="2"/>
        <v>10</v>
      </c>
      <c r="B27" s="300" t="s">
        <v>220</v>
      </c>
      <c r="C27" s="324"/>
      <c r="D27" s="239">
        <v>2000</v>
      </c>
      <c r="E27" s="236" t="s">
        <v>9</v>
      </c>
      <c r="F27" s="228" t="s">
        <v>45</v>
      </c>
      <c r="G27" s="228"/>
      <c r="H27" s="327">
        <v>54.08</v>
      </c>
      <c r="I27" s="63">
        <v>50</v>
      </c>
      <c r="J27" s="57">
        <v>9</v>
      </c>
      <c r="K27" s="63">
        <v>70</v>
      </c>
      <c r="L27" s="64">
        <f t="shared" si="0"/>
        <v>35</v>
      </c>
      <c r="M27" s="57">
        <v>10</v>
      </c>
      <c r="N27" s="64">
        <f t="shared" si="1"/>
        <v>85</v>
      </c>
      <c r="O27" s="308">
        <v>9</v>
      </c>
      <c r="P27" s="187" t="s">
        <v>9</v>
      </c>
      <c r="Q27" s="225" t="s">
        <v>217</v>
      </c>
      <c r="R27" s="222"/>
    </row>
    <row r="28" spans="1:20">
      <c r="A28" s="13">
        <f t="shared" si="2"/>
        <v>11</v>
      </c>
      <c r="B28" s="220" t="s">
        <v>156</v>
      </c>
      <c r="C28" s="366"/>
      <c r="D28" s="198">
        <v>2001</v>
      </c>
      <c r="E28" s="187" t="s">
        <v>9</v>
      </c>
      <c r="F28" s="187" t="s">
        <v>50</v>
      </c>
      <c r="G28" s="187"/>
      <c r="H28" s="184">
        <v>62.95</v>
      </c>
      <c r="I28" s="19">
        <v>42</v>
      </c>
      <c r="J28" s="22">
        <v>11</v>
      </c>
      <c r="K28" s="19">
        <v>86</v>
      </c>
      <c r="L28" s="24">
        <f t="shared" si="0"/>
        <v>43</v>
      </c>
      <c r="M28" s="22">
        <v>8</v>
      </c>
      <c r="N28" s="24">
        <f t="shared" si="1"/>
        <v>85</v>
      </c>
      <c r="O28" s="22">
        <v>8</v>
      </c>
      <c r="P28" s="187" t="s">
        <v>9</v>
      </c>
      <c r="Q28" s="328" t="s">
        <v>163</v>
      </c>
      <c r="R28" s="328"/>
    </row>
    <row r="29" spans="1:20">
      <c r="A29" s="13">
        <f t="shared" si="2"/>
        <v>12</v>
      </c>
      <c r="B29" s="220" t="s">
        <v>147</v>
      </c>
      <c r="C29" s="366"/>
      <c r="D29" s="198">
        <v>2000</v>
      </c>
      <c r="E29" s="187">
        <v>1</v>
      </c>
      <c r="F29" s="194" t="s">
        <v>149</v>
      </c>
      <c r="G29" s="194"/>
      <c r="H29" s="188">
        <v>63</v>
      </c>
      <c r="I29" s="19">
        <v>37</v>
      </c>
      <c r="J29" s="22">
        <v>12</v>
      </c>
      <c r="K29" s="19">
        <v>68</v>
      </c>
      <c r="L29" s="24">
        <f t="shared" si="0"/>
        <v>34</v>
      </c>
      <c r="M29" s="22">
        <v>11</v>
      </c>
      <c r="N29" s="24">
        <f t="shared" si="1"/>
        <v>71</v>
      </c>
      <c r="O29" s="22">
        <v>7</v>
      </c>
      <c r="P29" s="183"/>
      <c r="Q29" s="328" t="s">
        <v>58</v>
      </c>
      <c r="R29" s="328"/>
    </row>
    <row r="30" spans="1:20">
      <c r="A30" s="13">
        <f t="shared" si="2"/>
        <v>13</v>
      </c>
      <c r="B30" s="203" t="s">
        <v>444</v>
      </c>
      <c r="C30" s="357"/>
      <c r="D30" s="163">
        <v>1992</v>
      </c>
      <c r="E30" s="232" t="s">
        <v>8</v>
      </c>
      <c r="F30" s="194" t="s">
        <v>447</v>
      </c>
      <c r="G30" s="197"/>
      <c r="H30" s="184">
        <v>62.9</v>
      </c>
      <c r="I30" s="619" t="s">
        <v>595</v>
      </c>
      <c r="J30" s="620"/>
      <c r="K30" s="620"/>
      <c r="L30" s="620"/>
      <c r="M30" s="620"/>
      <c r="N30" s="620"/>
      <c r="O30" s="621"/>
      <c r="P30" s="185"/>
      <c r="Q30" s="185" t="s">
        <v>448</v>
      </c>
      <c r="R30" s="19"/>
    </row>
    <row r="31" spans="1:20">
      <c r="A31" s="69"/>
      <c r="B31" s="315"/>
      <c r="C31" s="316"/>
      <c r="D31" s="317"/>
      <c r="E31" s="318"/>
      <c r="F31" s="318"/>
      <c r="G31" s="319"/>
      <c r="H31" s="320"/>
      <c r="I31" s="76"/>
      <c r="J31" s="77"/>
      <c r="K31" s="76"/>
      <c r="L31" s="74"/>
      <c r="M31" s="77"/>
      <c r="N31" s="74"/>
      <c r="O31" s="321"/>
      <c r="P31" s="317"/>
      <c r="Q31" s="322"/>
      <c r="R31" s="79"/>
    </row>
    <row r="32" spans="1:20">
      <c r="A32" s="28" t="s">
        <v>23</v>
      </c>
      <c r="B32" s="28"/>
      <c r="C32" s="28"/>
      <c r="D32" s="342" t="s">
        <v>209</v>
      </c>
      <c r="E32" s="28"/>
      <c r="F32" s="30"/>
      <c r="G32" s="28"/>
      <c r="H32" s="28" t="s">
        <v>639</v>
      </c>
      <c r="I32" s="28"/>
      <c r="J32" s="28"/>
      <c r="K32" s="28"/>
      <c r="L32" s="31"/>
      <c r="M32" s="28"/>
    </row>
    <row r="33" spans="1:13">
      <c r="A33" s="28"/>
      <c r="B33" s="28"/>
      <c r="C33" s="28"/>
      <c r="D33" s="28"/>
      <c r="E33" s="28"/>
      <c r="H33" s="28"/>
      <c r="I33" s="28"/>
      <c r="J33" s="28"/>
      <c r="K33" s="28"/>
      <c r="L33" s="28"/>
      <c r="M33" s="28"/>
    </row>
    <row r="34" spans="1:13">
      <c r="A34" s="28" t="s">
        <v>24</v>
      </c>
      <c r="B34" s="28"/>
      <c r="C34" s="28"/>
      <c r="D34" s="342" t="s">
        <v>210</v>
      </c>
      <c r="E34" s="28"/>
      <c r="F34" s="28"/>
      <c r="G34" s="28"/>
      <c r="H34" s="28" t="s">
        <v>638</v>
      </c>
      <c r="I34" s="28"/>
      <c r="J34" s="28"/>
      <c r="K34" s="28"/>
      <c r="L34" s="342"/>
      <c r="M34" s="28"/>
    </row>
  </sheetData>
  <sheetProtection selectLockedCells="1" selectUnlockedCells="1"/>
  <sortState ref="B27:R28">
    <sortCondition ref="H27:H28"/>
  </sortState>
  <mergeCells count="34">
    <mergeCell ref="F12:K12"/>
    <mergeCell ref="I30:O30"/>
    <mergeCell ref="N16:N17"/>
    <mergeCell ref="O16:O17"/>
    <mergeCell ref="P16:P17"/>
    <mergeCell ref="K16:L16"/>
    <mergeCell ref="Q16:R17"/>
    <mergeCell ref="M16:M17"/>
    <mergeCell ref="A9:C9"/>
    <mergeCell ref="D9:O9"/>
    <mergeCell ref="P9:R9"/>
    <mergeCell ref="D10:O10"/>
    <mergeCell ref="D11:O11"/>
    <mergeCell ref="A16:A17"/>
    <mergeCell ref="B16:C17"/>
    <mergeCell ref="D16:D17"/>
    <mergeCell ref="E16:E17"/>
    <mergeCell ref="F16:F17"/>
    <mergeCell ref="G16:G17"/>
    <mergeCell ref="H16:H17"/>
    <mergeCell ref="I16:I17"/>
    <mergeCell ref="J16:J17"/>
    <mergeCell ref="A7:C7"/>
    <mergeCell ref="D7:O7"/>
    <mergeCell ref="P7:R7"/>
    <mergeCell ref="A8:C8"/>
    <mergeCell ref="D8:O8"/>
    <mergeCell ref="P8:R8"/>
    <mergeCell ref="A6:R6"/>
    <mergeCell ref="A1:R1"/>
    <mergeCell ref="A2:R2"/>
    <mergeCell ref="A4:R4"/>
    <mergeCell ref="A5:R5"/>
    <mergeCell ref="A3:R3"/>
  </mergeCells>
  <pageMargins left="0.35" right="0.15763888888888888" top="1.070138888888889" bottom="0.98402777777777772" header="0.51180555555555551" footer="0.51180555555555551"/>
  <pageSetup paperSize="9" scale="81" firstPageNumber="0" orientation="landscape" horizont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0"/>
  <sheetViews>
    <sheetView topLeftCell="A10" workbookViewId="0">
      <selection activeCell="R42" sqref="R42"/>
    </sheetView>
  </sheetViews>
  <sheetFormatPr defaultColWidth="9.140625" defaultRowHeight="12.75"/>
  <cols>
    <col min="1" max="1" width="5.5703125" style="2" customWidth="1"/>
    <col min="2" max="2" width="9.140625" style="2"/>
    <col min="3" max="3" width="15.7109375" style="2" customWidth="1"/>
    <col min="4" max="4" width="8.28515625" style="2" customWidth="1"/>
    <col min="5" max="5" width="6.140625" style="2" customWidth="1"/>
    <col min="6" max="6" width="20.7109375" style="2" customWidth="1"/>
    <col min="7" max="7" width="12" style="2" customWidth="1"/>
    <col min="8" max="8" width="7.28515625" style="2" customWidth="1"/>
    <col min="9" max="9" width="6" style="2" customWidth="1"/>
    <col min="10" max="10" width="5.42578125" style="80" customWidth="1"/>
    <col min="11" max="11" width="6" style="2" customWidth="1"/>
    <col min="12" max="12" width="6.42578125" style="2" customWidth="1"/>
    <col min="13" max="13" width="5.42578125" style="2" customWidth="1"/>
    <col min="14" max="14" width="8.42578125" style="2" customWidth="1"/>
    <col min="15" max="15" width="7" style="2" customWidth="1"/>
    <col min="16" max="16" width="6.28515625" style="2" customWidth="1"/>
    <col min="17" max="17" width="10.140625" style="2" customWidth="1"/>
    <col min="18" max="18" width="25.42578125" style="2" customWidth="1"/>
    <col min="19" max="16384" width="9.140625" style="2"/>
  </cols>
  <sheetData>
    <row r="1" spans="1:19">
      <c r="A1" s="557" t="s">
        <v>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</row>
    <row r="2" spans="1:19">
      <c r="A2" s="557" t="s">
        <v>2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557"/>
      <c r="O2" s="557"/>
      <c r="P2" s="557"/>
      <c r="Q2" s="557"/>
      <c r="R2" s="557"/>
    </row>
    <row r="3" spans="1:19" ht="12.75" customHeight="1">
      <c r="A3" s="560" t="s">
        <v>207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201"/>
    </row>
    <row r="4" spans="1:19">
      <c r="A4" s="560" t="s">
        <v>208</v>
      </c>
      <c r="B4" s="560"/>
      <c r="C4" s="560"/>
      <c r="D4" s="560"/>
      <c r="E4" s="560"/>
      <c r="F4" s="560"/>
      <c r="G4" s="560"/>
      <c r="H4" s="560"/>
      <c r="I4" s="560"/>
      <c r="J4" s="560"/>
      <c r="K4" s="560"/>
      <c r="L4" s="560"/>
      <c r="M4" s="560"/>
      <c r="N4" s="560"/>
      <c r="O4" s="560"/>
      <c r="P4" s="560"/>
      <c r="Q4" s="560"/>
      <c r="R4" s="560"/>
    </row>
    <row r="5" spans="1:19">
      <c r="A5" s="557"/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557"/>
      <c r="O5" s="557"/>
      <c r="P5" s="557"/>
      <c r="Q5" s="557"/>
      <c r="R5" s="557"/>
    </row>
    <row r="6" spans="1:19">
      <c r="A6" s="556" t="s">
        <v>3</v>
      </c>
      <c r="B6" s="556"/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556"/>
      <c r="O6" s="556"/>
      <c r="P6" s="556"/>
      <c r="Q6" s="556"/>
      <c r="R6" s="556"/>
    </row>
    <row r="7" spans="1:19">
      <c r="A7" s="562" t="s">
        <v>478</v>
      </c>
      <c r="B7" s="562"/>
      <c r="C7" s="562"/>
      <c r="D7" s="563" t="s">
        <v>479</v>
      </c>
      <c r="E7" s="563"/>
      <c r="F7" s="563"/>
      <c r="G7" s="563"/>
      <c r="H7" s="563"/>
      <c r="I7" s="563"/>
      <c r="J7" s="563"/>
      <c r="K7" s="563"/>
      <c r="L7" s="563"/>
      <c r="M7" s="563"/>
      <c r="N7" s="563"/>
      <c r="O7" s="563"/>
      <c r="P7" s="562" t="s">
        <v>27</v>
      </c>
      <c r="Q7" s="562"/>
      <c r="R7" s="562"/>
    </row>
    <row r="8" spans="1:19" ht="19.5" customHeight="1">
      <c r="A8" s="565" t="s">
        <v>211</v>
      </c>
      <c r="B8" s="565"/>
      <c r="C8" s="565"/>
      <c r="D8" s="566"/>
      <c r="E8" s="566"/>
      <c r="F8" s="566"/>
      <c r="G8" s="566"/>
      <c r="H8" s="566"/>
      <c r="I8" s="566"/>
      <c r="J8" s="566"/>
      <c r="K8" s="566"/>
      <c r="L8" s="566"/>
      <c r="M8" s="566"/>
      <c r="N8" s="566"/>
      <c r="O8" s="566"/>
      <c r="P8" s="600" t="s">
        <v>28</v>
      </c>
      <c r="Q8" s="600"/>
      <c r="R8" s="600"/>
    </row>
    <row r="9" spans="1:19">
      <c r="A9" s="607" t="s">
        <v>621</v>
      </c>
      <c r="B9" s="608"/>
      <c r="C9" s="609"/>
      <c r="D9" s="610"/>
      <c r="E9" s="566"/>
      <c r="F9" s="566"/>
      <c r="G9" s="566"/>
      <c r="H9" s="566"/>
      <c r="I9" s="566"/>
      <c r="J9" s="566"/>
      <c r="K9" s="566"/>
      <c r="L9" s="566"/>
      <c r="M9" s="566"/>
      <c r="N9" s="566"/>
      <c r="O9" s="611"/>
      <c r="P9" s="607" t="s">
        <v>6</v>
      </c>
      <c r="Q9" s="608"/>
      <c r="R9" s="609"/>
    </row>
    <row r="10" spans="1:19" ht="17.25" customHeight="1">
      <c r="A10" s="175" t="s">
        <v>19</v>
      </c>
      <c r="B10" s="175" t="s">
        <v>26</v>
      </c>
      <c r="C10" s="175" t="s">
        <v>29</v>
      </c>
      <c r="D10" s="612" t="s">
        <v>30</v>
      </c>
      <c r="E10" s="556"/>
      <c r="F10" s="556"/>
      <c r="G10" s="556"/>
      <c r="H10" s="556"/>
      <c r="I10" s="556"/>
      <c r="J10" s="556"/>
      <c r="K10" s="556"/>
      <c r="L10" s="556"/>
      <c r="M10" s="556"/>
      <c r="N10" s="556"/>
      <c r="O10" s="613"/>
      <c r="P10" s="175" t="s">
        <v>7</v>
      </c>
      <c r="Q10" s="175" t="s">
        <v>8</v>
      </c>
      <c r="R10" s="175" t="s">
        <v>9</v>
      </c>
    </row>
    <row r="11" spans="1:19">
      <c r="A11" s="175">
        <v>141</v>
      </c>
      <c r="B11" s="175">
        <v>182</v>
      </c>
      <c r="C11" s="175">
        <v>229</v>
      </c>
      <c r="D11" s="612" t="s">
        <v>202</v>
      </c>
      <c r="E11" s="556"/>
      <c r="F11" s="556"/>
      <c r="G11" s="556"/>
      <c r="H11" s="556"/>
      <c r="I11" s="556"/>
      <c r="J11" s="556"/>
      <c r="K11" s="556"/>
      <c r="L11" s="556"/>
      <c r="M11" s="556"/>
      <c r="N11" s="556"/>
      <c r="O11" s="613"/>
      <c r="P11" s="175">
        <v>210</v>
      </c>
      <c r="Q11" s="175">
        <v>146</v>
      </c>
      <c r="R11" s="175">
        <v>83</v>
      </c>
    </row>
    <row r="12" spans="1:19">
      <c r="A12" s="9"/>
      <c r="B12" s="9"/>
      <c r="C12" s="9"/>
      <c r="D12" s="176"/>
      <c r="E12" s="176"/>
      <c r="F12" s="556" t="s">
        <v>601</v>
      </c>
      <c r="G12" s="556"/>
      <c r="H12" s="556"/>
      <c r="I12" s="556"/>
      <c r="J12" s="556"/>
      <c r="K12" s="556"/>
      <c r="L12" s="176"/>
      <c r="M12" s="176"/>
      <c r="N12" s="176"/>
      <c r="O12" s="176"/>
      <c r="P12" s="9"/>
      <c r="Q12" s="9"/>
      <c r="R12" s="9"/>
    </row>
    <row r="13" spans="1:19">
      <c r="A13" s="10" t="s">
        <v>10</v>
      </c>
      <c r="B13" s="11"/>
      <c r="C13" s="11"/>
      <c r="D13" s="12">
        <v>269</v>
      </c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9"/>
      <c r="Q13" s="9"/>
      <c r="R13" s="9"/>
    </row>
    <row r="14" spans="1:19">
      <c r="A14" s="10" t="s">
        <v>11</v>
      </c>
      <c r="B14" s="11"/>
      <c r="C14" s="11"/>
      <c r="D14" s="12">
        <v>45</v>
      </c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9"/>
      <c r="Q14" s="9"/>
      <c r="R14" s="9"/>
    </row>
    <row r="16" spans="1:19" ht="12.75" customHeight="1">
      <c r="A16" s="614" t="s">
        <v>12</v>
      </c>
      <c r="B16" s="601" t="s">
        <v>13</v>
      </c>
      <c r="C16" s="601"/>
      <c r="D16" s="601" t="s">
        <v>14</v>
      </c>
      <c r="E16" s="601" t="s">
        <v>15</v>
      </c>
      <c r="F16" s="601" t="s">
        <v>16</v>
      </c>
      <c r="G16" s="616" t="s">
        <v>17</v>
      </c>
      <c r="H16" s="601" t="s">
        <v>18</v>
      </c>
      <c r="I16" s="601" t="s">
        <v>19</v>
      </c>
      <c r="J16" s="617" t="s">
        <v>12</v>
      </c>
      <c r="K16" s="605" t="s">
        <v>26</v>
      </c>
      <c r="L16" s="605"/>
      <c r="M16" s="605" t="s">
        <v>12</v>
      </c>
      <c r="N16" s="601" t="s">
        <v>31</v>
      </c>
      <c r="O16" s="601" t="s">
        <v>20</v>
      </c>
      <c r="P16" s="601" t="s">
        <v>21</v>
      </c>
      <c r="Q16" s="601" t="s">
        <v>22</v>
      </c>
      <c r="R16" s="602"/>
    </row>
    <row r="17" spans="1:20">
      <c r="A17" s="615"/>
      <c r="B17" s="603"/>
      <c r="C17" s="603"/>
      <c r="D17" s="603"/>
      <c r="E17" s="603"/>
      <c r="F17" s="603"/>
      <c r="G17" s="577"/>
      <c r="H17" s="603"/>
      <c r="I17" s="603"/>
      <c r="J17" s="618"/>
      <c r="K17" s="178" t="s">
        <v>29</v>
      </c>
      <c r="L17" s="178" t="s">
        <v>32</v>
      </c>
      <c r="M17" s="606"/>
      <c r="N17" s="603"/>
      <c r="O17" s="603"/>
      <c r="P17" s="603"/>
      <c r="Q17" s="603"/>
      <c r="R17" s="604"/>
    </row>
    <row r="18" spans="1:20" s="26" customFormat="1" ht="16.5">
      <c r="A18" s="13">
        <v>1</v>
      </c>
      <c r="B18" s="220" t="s">
        <v>262</v>
      </c>
      <c r="C18" s="221"/>
      <c r="D18" s="191">
        <v>1982</v>
      </c>
      <c r="E18" s="237" t="s">
        <v>259</v>
      </c>
      <c r="F18" s="187" t="s">
        <v>110</v>
      </c>
      <c r="G18" s="414" t="s">
        <v>146</v>
      </c>
      <c r="H18" s="265">
        <v>68</v>
      </c>
      <c r="I18" s="211">
        <v>140</v>
      </c>
      <c r="J18" s="211">
        <v>1</v>
      </c>
      <c r="K18" s="211">
        <v>186</v>
      </c>
      <c r="L18" s="63">
        <f t="shared" ref="L18:L33" si="0">K18/2</f>
        <v>93</v>
      </c>
      <c r="M18" s="219">
        <v>1</v>
      </c>
      <c r="N18" s="63">
        <f t="shared" ref="N18:N33" si="1">I18+L18</f>
        <v>233</v>
      </c>
      <c r="O18" s="211">
        <v>20</v>
      </c>
      <c r="P18" s="237" t="s">
        <v>7</v>
      </c>
      <c r="Q18" s="185" t="s">
        <v>264</v>
      </c>
      <c r="R18" s="186"/>
    </row>
    <row r="19" spans="1:20" s="54" customFormat="1" ht="12.75" customHeight="1">
      <c r="A19" s="17">
        <f>A18+1</f>
        <v>2</v>
      </c>
      <c r="B19" s="220" t="s">
        <v>385</v>
      </c>
      <c r="C19" s="221"/>
      <c r="D19" s="187">
        <v>1993</v>
      </c>
      <c r="E19" s="237" t="s">
        <v>7</v>
      </c>
      <c r="F19" s="187" t="s">
        <v>52</v>
      </c>
      <c r="G19" s="187"/>
      <c r="H19" s="265">
        <v>68</v>
      </c>
      <c r="I19" s="55">
        <v>138</v>
      </c>
      <c r="J19" s="52">
        <v>2</v>
      </c>
      <c r="K19" s="55">
        <v>165</v>
      </c>
      <c r="L19" s="64">
        <f t="shared" si="0"/>
        <v>82.5</v>
      </c>
      <c r="M19" s="57">
        <v>4</v>
      </c>
      <c r="N19" s="64">
        <f t="shared" si="1"/>
        <v>220.5</v>
      </c>
      <c r="O19" s="62">
        <v>18</v>
      </c>
      <c r="P19" s="237" t="s">
        <v>7</v>
      </c>
      <c r="Q19" s="185" t="s">
        <v>532</v>
      </c>
      <c r="R19" s="186"/>
      <c r="S19" s="2"/>
      <c r="T19" s="2"/>
    </row>
    <row r="20" spans="1:20" s="215" customFormat="1">
      <c r="A20" s="17">
        <f t="shared" ref="A20:A33" si="2">A19+1</f>
        <v>3</v>
      </c>
      <c r="B20" s="203" t="s">
        <v>316</v>
      </c>
      <c r="C20" s="247"/>
      <c r="D20" s="230">
        <v>1983</v>
      </c>
      <c r="E20" s="11" t="s">
        <v>7</v>
      </c>
      <c r="F20" s="187" t="s">
        <v>38</v>
      </c>
      <c r="G20" s="232" t="s">
        <v>35</v>
      </c>
      <c r="H20" s="188">
        <v>68</v>
      </c>
      <c r="I20" s="58">
        <v>90</v>
      </c>
      <c r="J20" s="52">
        <v>8</v>
      </c>
      <c r="K20" s="55">
        <v>178</v>
      </c>
      <c r="L20" s="64">
        <f t="shared" si="0"/>
        <v>89</v>
      </c>
      <c r="M20" s="57">
        <v>2</v>
      </c>
      <c r="N20" s="64">
        <f t="shared" si="1"/>
        <v>179</v>
      </c>
      <c r="O20" s="52">
        <v>16</v>
      </c>
      <c r="P20" s="237" t="s">
        <v>8</v>
      </c>
      <c r="Q20" s="235" t="s">
        <v>321</v>
      </c>
      <c r="R20" s="186"/>
      <c r="S20" s="26"/>
      <c r="T20" s="26"/>
    </row>
    <row r="21" spans="1:20" s="54" customFormat="1">
      <c r="A21" s="17">
        <f t="shared" si="2"/>
        <v>4</v>
      </c>
      <c r="B21" s="203" t="s">
        <v>446</v>
      </c>
      <c r="C21" s="247"/>
      <c r="D21" s="254">
        <v>1988</v>
      </c>
      <c r="E21" s="11" t="s">
        <v>8</v>
      </c>
      <c r="F21" s="194" t="s">
        <v>447</v>
      </c>
      <c r="G21" s="197"/>
      <c r="H21" s="265">
        <v>67.5</v>
      </c>
      <c r="I21" s="55">
        <v>91</v>
      </c>
      <c r="J21" s="52">
        <v>7</v>
      </c>
      <c r="K21" s="55">
        <v>174</v>
      </c>
      <c r="L21" s="64">
        <f t="shared" si="0"/>
        <v>87</v>
      </c>
      <c r="M21" s="57">
        <v>3</v>
      </c>
      <c r="N21" s="64">
        <f t="shared" si="1"/>
        <v>178</v>
      </c>
      <c r="O21" s="52">
        <v>15</v>
      </c>
      <c r="P21" s="237" t="s">
        <v>8</v>
      </c>
      <c r="Q21" s="185" t="s">
        <v>449</v>
      </c>
      <c r="R21" s="381"/>
      <c r="S21" s="2"/>
      <c r="T21" s="2"/>
    </row>
    <row r="22" spans="1:20" s="54" customFormat="1">
      <c r="A22" s="17">
        <f t="shared" si="2"/>
        <v>5</v>
      </c>
      <c r="B22" s="255" t="s">
        <v>117</v>
      </c>
      <c r="C22" s="256"/>
      <c r="D22" s="187">
        <v>1999</v>
      </c>
      <c r="E22" s="237" t="s">
        <v>8</v>
      </c>
      <c r="F22" s="187" t="s">
        <v>111</v>
      </c>
      <c r="G22" s="187" t="s">
        <v>35</v>
      </c>
      <c r="H22" s="265">
        <v>67.95</v>
      </c>
      <c r="I22" s="58">
        <v>104</v>
      </c>
      <c r="J22" s="52">
        <v>3</v>
      </c>
      <c r="K22" s="55">
        <v>127</v>
      </c>
      <c r="L22" s="64">
        <f t="shared" si="0"/>
        <v>63.5</v>
      </c>
      <c r="M22" s="57">
        <v>7</v>
      </c>
      <c r="N22" s="64">
        <f t="shared" si="1"/>
        <v>167.5</v>
      </c>
      <c r="O22" s="52">
        <v>14</v>
      </c>
      <c r="P22" s="237" t="s">
        <v>8</v>
      </c>
      <c r="Q22" s="185" t="s">
        <v>119</v>
      </c>
      <c r="R22" s="244"/>
      <c r="S22" s="2"/>
      <c r="T22" s="2"/>
    </row>
    <row r="23" spans="1:20">
      <c r="A23" s="17">
        <f t="shared" si="2"/>
        <v>6</v>
      </c>
      <c r="B23" s="203" t="s">
        <v>501</v>
      </c>
      <c r="C23" s="208"/>
      <c r="D23" s="191">
        <v>1978</v>
      </c>
      <c r="E23" s="459" t="s">
        <v>8</v>
      </c>
      <c r="F23" s="187" t="s">
        <v>502</v>
      </c>
      <c r="G23" s="187"/>
      <c r="H23" s="265">
        <v>65.599999999999994</v>
      </c>
      <c r="I23" s="55">
        <v>102</v>
      </c>
      <c r="J23" s="81">
        <v>4</v>
      </c>
      <c r="K23" s="55">
        <v>123</v>
      </c>
      <c r="L23" s="64">
        <f t="shared" si="0"/>
        <v>61.5</v>
      </c>
      <c r="M23" s="57">
        <v>9</v>
      </c>
      <c r="N23" s="64">
        <f t="shared" si="1"/>
        <v>163.5</v>
      </c>
      <c r="O23" s="59">
        <v>13</v>
      </c>
      <c r="P23" s="237" t="s">
        <v>8</v>
      </c>
      <c r="Q23" s="185" t="s">
        <v>503</v>
      </c>
      <c r="R23" s="186"/>
      <c r="T23" s="28"/>
    </row>
    <row r="24" spans="1:20">
      <c r="A24" s="17">
        <f t="shared" si="2"/>
        <v>7</v>
      </c>
      <c r="B24" s="203" t="s">
        <v>292</v>
      </c>
      <c r="C24" s="208"/>
      <c r="D24" s="187">
        <v>2002</v>
      </c>
      <c r="E24" s="237" t="s">
        <v>8</v>
      </c>
      <c r="F24" s="182" t="s">
        <v>36</v>
      </c>
      <c r="G24" s="237" t="s">
        <v>303</v>
      </c>
      <c r="H24" s="184">
        <v>66.650000000000006</v>
      </c>
      <c r="I24" s="55">
        <v>95</v>
      </c>
      <c r="J24" s="52">
        <v>5</v>
      </c>
      <c r="K24" s="55">
        <v>112</v>
      </c>
      <c r="L24" s="64">
        <f t="shared" si="0"/>
        <v>56</v>
      </c>
      <c r="M24" s="57">
        <v>10</v>
      </c>
      <c r="N24" s="64">
        <f t="shared" si="1"/>
        <v>151</v>
      </c>
      <c r="O24" s="59">
        <v>12</v>
      </c>
      <c r="P24" s="237" t="s">
        <v>8</v>
      </c>
      <c r="Q24" s="185" t="s">
        <v>304</v>
      </c>
      <c r="R24" s="186"/>
      <c r="T24" s="28"/>
    </row>
    <row r="25" spans="1:20">
      <c r="A25" s="17">
        <f t="shared" si="2"/>
        <v>8</v>
      </c>
      <c r="B25" s="255" t="s">
        <v>251</v>
      </c>
      <c r="C25" s="256"/>
      <c r="D25" s="210">
        <v>2002</v>
      </c>
      <c r="E25" s="237" t="s">
        <v>9</v>
      </c>
      <c r="F25" s="182" t="s">
        <v>248</v>
      </c>
      <c r="G25" s="187"/>
      <c r="H25" s="265">
        <v>67.2</v>
      </c>
      <c r="I25" s="55">
        <v>77</v>
      </c>
      <c r="J25" s="52">
        <v>11</v>
      </c>
      <c r="K25" s="55">
        <v>136</v>
      </c>
      <c r="L25" s="64">
        <f t="shared" si="0"/>
        <v>68</v>
      </c>
      <c r="M25" s="57">
        <v>5</v>
      </c>
      <c r="N25" s="64">
        <f t="shared" si="1"/>
        <v>145</v>
      </c>
      <c r="O25" s="59">
        <v>11</v>
      </c>
      <c r="P25" s="459" t="s">
        <v>9</v>
      </c>
      <c r="Q25" s="185" t="s">
        <v>253</v>
      </c>
      <c r="R25" s="186"/>
      <c r="T25" s="28"/>
    </row>
    <row r="26" spans="1:20">
      <c r="A26" s="17">
        <f t="shared" si="2"/>
        <v>9</v>
      </c>
      <c r="B26" s="203" t="s">
        <v>154</v>
      </c>
      <c r="C26" s="208"/>
      <c r="D26" s="187">
        <v>1999</v>
      </c>
      <c r="E26" s="363" t="s">
        <v>8</v>
      </c>
      <c r="F26" s="187" t="s">
        <v>50</v>
      </c>
      <c r="G26" s="200"/>
      <c r="H26" s="184">
        <v>67.25</v>
      </c>
      <c r="I26" s="52">
        <v>72</v>
      </c>
      <c r="J26" s="52">
        <v>12</v>
      </c>
      <c r="K26" s="52">
        <v>130</v>
      </c>
      <c r="L26" s="64">
        <f t="shared" si="0"/>
        <v>65</v>
      </c>
      <c r="M26" s="57">
        <v>6</v>
      </c>
      <c r="N26" s="64">
        <f t="shared" si="1"/>
        <v>137</v>
      </c>
      <c r="O26" s="52">
        <v>10</v>
      </c>
      <c r="P26" s="459" t="s">
        <v>9</v>
      </c>
      <c r="Q26" s="185" t="s">
        <v>165</v>
      </c>
      <c r="R26" s="186"/>
      <c r="T26" s="28"/>
    </row>
    <row r="27" spans="1:20">
      <c r="A27" s="17">
        <f t="shared" si="2"/>
        <v>10</v>
      </c>
      <c r="B27" s="203" t="s">
        <v>242</v>
      </c>
      <c r="C27" s="208"/>
      <c r="D27" s="181">
        <v>1983</v>
      </c>
      <c r="E27" s="363" t="s">
        <v>8</v>
      </c>
      <c r="F27" s="182" t="s">
        <v>57</v>
      </c>
      <c r="G27" s="182" t="s">
        <v>206</v>
      </c>
      <c r="H27" s="188">
        <v>67.400000000000006</v>
      </c>
      <c r="I27" s="52">
        <v>81</v>
      </c>
      <c r="J27" s="52">
        <v>10</v>
      </c>
      <c r="K27" s="52">
        <v>110</v>
      </c>
      <c r="L27" s="64">
        <f t="shared" si="0"/>
        <v>55</v>
      </c>
      <c r="M27" s="57">
        <v>11</v>
      </c>
      <c r="N27" s="64">
        <f t="shared" si="1"/>
        <v>136</v>
      </c>
      <c r="O27" s="52">
        <v>9</v>
      </c>
      <c r="P27" s="459" t="s">
        <v>9</v>
      </c>
      <c r="Q27" s="185" t="s">
        <v>243</v>
      </c>
      <c r="R27" s="186"/>
      <c r="T27" s="28"/>
    </row>
    <row r="28" spans="1:20">
      <c r="A28" s="17">
        <f t="shared" si="2"/>
        <v>11</v>
      </c>
      <c r="B28" s="250" t="s">
        <v>358</v>
      </c>
      <c r="C28" s="221"/>
      <c r="D28" s="192">
        <v>1996</v>
      </c>
      <c r="E28" s="459" t="s">
        <v>8</v>
      </c>
      <c r="F28" s="182" t="s">
        <v>45</v>
      </c>
      <c r="G28" s="182"/>
      <c r="H28" s="188">
        <v>66.55</v>
      </c>
      <c r="I28" s="52">
        <v>81</v>
      </c>
      <c r="J28" s="52">
        <v>9</v>
      </c>
      <c r="K28" s="52">
        <v>109</v>
      </c>
      <c r="L28" s="53">
        <f t="shared" si="0"/>
        <v>54.5</v>
      </c>
      <c r="M28" s="52">
        <v>12</v>
      </c>
      <c r="N28" s="53">
        <f t="shared" si="1"/>
        <v>135.5</v>
      </c>
      <c r="O28" s="218">
        <v>8</v>
      </c>
      <c r="P28" s="459" t="s">
        <v>9</v>
      </c>
      <c r="Q28" s="185" t="s">
        <v>364</v>
      </c>
      <c r="R28" s="186"/>
      <c r="T28" s="28"/>
    </row>
    <row r="29" spans="1:20">
      <c r="A29" s="17">
        <f t="shared" si="2"/>
        <v>12</v>
      </c>
      <c r="B29" s="203" t="s">
        <v>499</v>
      </c>
      <c r="C29" s="208"/>
      <c r="D29" s="191">
        <v>2000</v>
      </c>
      <c r="E29" s="459" t="s">
        <v>8</v>
      </c>
      <c r="F29" s="195" t="s">
        <v>498</v>
      </c>
      <c r="G29" s="187"/>
      <c r="H29" s="265">
        <v>67.8</v>
      </c>
      <c r="I29" s="55">
        <v>92</v>
      </c>
      <c r="J29" s="81">
        <v>6</v>
      </c>
      <c r="K29" s="55">
        <v>84</v>
      </c>
      <c r="L29" s="53">
        <f t="shared" si="0"/>
        <v>42</v>
      </c>
      <c r="M29" s="52">
        <v>13</v>
      </c>
      <c r="N29" s="53">
        <f t="shared" si="1"/>
        <v>134</v>
      </c>
      <c r="O29" s="59">
        <v>7</v>
      </c>
      <c r="P29" s="459" t="s">
        <v>9</v>
      </c>
      <c r="Q29" s="185" t="s">
        <v>500</v>
      </c>
      <c r="R29" s="186"/>
      <c r="T29" s="28"/>
    </row>
    <row r="30" spans="1:20">
      <c r="A30" s="17">
        <f t="shared" si="2"/>
        <v>13</v>
      </c>
      <c r="B30" s="203" t="s">
        <v>390</v>
      </c>
      <c r="C30" s="208"/>
      <c r="D30" s="195">
        <v>1985</v>
      </c>
      <c r="E30" s="363" t="s">
        <v>7</v>
      </c>
      <c r="F30" s="182" t="s">
        <v>56</v>
      </c>
      <c r="G30" s="199"/>
      <c r="H30" s="184">
        <v>66.849999999999994</v>
      </c>
      <c r="I30" s="55">
        <v>67</v>
      </c>
      <c r="J30" s="52">
        <v>13</v>
      </c>
      <c r="K30" s="55">
        <v>126</v>
      </c>
      <c r="L30" s="53">
        <f t="shared" si="0"/>
        <v>63</v>
      </c>
      <c r="M30" s="52">
        <v>8</v>
      </c>
      <c r="N30" s="53">
        <f t="shared" si="1"/>
        <v>130</v>
      </c>
      <c r="O30" s="59">
        <v>6</v>
      </c>
      <c r="P30" s="459" t="s">
        <v>9</v>
      </c>
      <c r="Q30" s="185"/>
      <c r="R30" s="186"/>
      <c r="T30" s="28"/>
    </row>
    <row r="31" spans="1:20">
      <c r="A31" s="17">
        <f t="shared" si="2"/>
        <v>14</v>
      </c>
      <c r="B31" s="242" t="s">
        <v>357</v>
      </c>
      <c r="C31" s="208"/>
      <c r="D31" s="192">
        <v>1987</v>
      </c>
      <c r="E31" s="459" t="s">
        <v>8</v>
      </c>
      <c r="F31" s="182" t="s">
        <v>45</v>
      </c>
      <c r="G31" s="182"/>
      <c r="H31" s="188">
        <v>67.849999999999994</v>
      </c>
      <c r="I31" s="55">
        <v>65</v>
      </c>
      <c r="J31" s="52">
        <v>14</v>
      </c>
      <c r="K31" s="55">
        <v>80</v>
      </c>
      <c r="L31" s="53">
        <f t="shared" si="0"/>
        <v>40</v>
      </c>
      <c r="M31" s="52">
        <v>14</v>
      </c>
      <c r="N31" s="53">
        <f t="shared" si="1"/>
        <v>105</v>
      </c>
      <c r="O31" s="60">
        <v>5</v>
      </c>
      <c r="P31" s="459" t="s">
        <v>9</v>
      </c>
      <c r="Q31" s="185" t="s">
        <v>218</v>
      </c>
      <c r="R31" s="186"/>
      <c r="T31" s="28"/>
    </row>
    <row r="32" spans="1:20">
      <c r="A32" s="17">
        <f t="shared" si="2"/>
        <v>15</v>
      </c>
      <c r="B32" s="300" t="s">
        <v>504</v>
      </c>
      <c r="C32" s="460"/>
      <c r="D32" s="260">
        <v>1998</v>
      </c>
      <c r="E32" s="461" t="s">
        <v>9</v>
      </c>
      <c r="F32" s="229" t="s">
        <v>502</v>
      </c>
      <c r="G32" s="229"/>
      <c r="H32" s="462">
        <v>66.55</v>
      </c>
      <c r="I32" s="63">
        <v>58</v>
      </c>
      <c r="J32" s="219">
        <v>15</v>
      </c>
      <c r="K32" s="63">
        <v>74</v>
      </c>
      <c r="L32" s="64">
        <f t="shared" si="0"/>
        <v>37</v>
      </c>
      <c r="M32" s="57">
        <v>15</v>
      </c>
      <c r="N32" s="64">
        <f t="shared" si="1"/>
        <v>95</v>
      </c>
      <c r="O32" s="331">
        <v>4</v>
      </c>
      <c r="P32" s="461" t="s">
        <v>9</v>
      </c>
      <c r="Q32" s="225" t="s">
        <v>505</v>
      </c>
      <c r="R32" s="222"/>
    </row>
    <row r="33" spans="1:18">
      <c r="A33" s="17">
        <f t="shared" si="2"/>
        <v>16</v>
      </c>
      <c r="B33" s="203" t="s">
        <v>268</v>
      </c>
      <c r="C33" s="268"/>
      <c r="D33" s="191">
        <v>1990</v>
      </c>
      <c r="E33" s="459" t="s">
        <v>9</v>
      </c>
      <c r="F33" s="187" t="s">
        <v>110</v>
      </c>
      <c r="G33" s="187"/>
      <c r="H33" s="265">
        <v>67.75</v>
      </c>
      <c r="I33" s="463">
        <v>50</v>
      </c>
      <c r="J33" s="464">
        <v>16</v>
      </c>
      <c r="K33" s="465">
        <v>56</v>
      </c>
      <c r="L33" s="466">
        <f t="shared" si="0"/>
        <v>28</v>
      </c>
      <c r="M33" s="467">
        <v>16</v>
      </c>
      <c r="N33" s="466">
        <f t="shared" si="1"/>
        <v>78</v>
      </c>
      <c r="O33" s="468">
        <v>3</v>
      </c>
      <c r="P33" s="181"/>
      <c r="Q33" s="185" t="s">
        <v>266</v>
      </c>
      <c r="R33" s="186"/>
    </row>
    <row r="34" spans="1:18">
      <c r="A34" s="469"/>
      <c r="B34" s="295"/>
      <c r="C34" s="296"/>
      <c r="D34" s="337"/>
      <c r="E34" s="470"/>
      <c r="F34" s="471"/>
      <c r="G34" s="471"/>
      <c r="H34" s="472"/>
      <c r="I34" s="76"/>
      <c r="J34" s="473"/>
      <c r="K34" s="76"/>
      <c r="L34" s="74"/>
      <c r="M34" s="77"/>
      <c r="N34" s="74"/>
      <c r="O34" s="321"/>
      <c r="P34" s="335"/>
      <c r="Q34" s="322"/>
      <c r="R34" s="322"/>
    </row>
    <row r="35" spans="1:18">
      <c r="A35" s="554" t="s">
        <v>607</v>
      </c>
      <c r="B35" s="555"/>
      <c r="C35" s="555"/>
      <c r="D35" s="555"/>
      <c r="E35" s="555"/>
      <c r="F35" s="555"/>
      <c r="G35" s="555"/>
      <c r="H35" s="555"/>
      <c r="I35" s="555"/>
      <c r="J35" s="555"/>
      <c r="K35" s="555"/>
      <c r="L35" s="555"/>
      <c r="M35" s="555"/>
      <c r="N35" s="74"/>
      <c r="O35" s="77"/>
      <c r="P35" s="72"/>
      <c r="Q35" s="78"/>
      <c r="R35" s="79"/>
    </row>
    <row r="36" spans="1:18">
      <c r="A36" s="554" t="s">
        <v>608</v>
      </c>
      <c r="B36" s="555"/>
      <c r="C36" s="555"/>
      <c r="D36" s="555"/>
      <c r="E36" s="555"/>
      <c r="F36" s="555"/>
      <c r="G36" s="555"/>
      <c r="H36" s="555"/>
      <c r="I36" s="555"/>
      <c r="J36" s="555"/>
      <c r="K36" s="555"/>
      <c r="L36" s="555"/>
      <c r="M36" s="555"/>
      <c r="N36" s="74"/>
      <c r="O36" s="77"/>
      <c r="P36" s="72"/>
      <c r="Q36" s="78"/>
      <c r="R36" s="79"/>
    </row>
    <row r="37" spans="1:18">
      <c r="A37" s="431"/>
      <c r="B37" s="432"/>
      <c r="C37" s="432"/>
      <c r="D37" s="432"/>
      <c r="E37" s="432"/>
      <c r="F37" s="432"/>
      <c r="G37" s="432"/>
      <c r="H37" s="432"/>
      <c r="I37" s="432"/>
      <c r="J37" s="432"/>
      <c r="K37" s="432"/>
      <c r="L37" s="432"/>
      <c r="M37" s="432"/>
    </row>
    <row r="38" spans="1:18">
      <c r="A38" s="28" t="s">
        <v>23</v>
      </c>
      <c r="B38" s="28"/>
      <c r="C38" s="28"/>
      <c r="D38" s="382" t="s">
        <v>209</v>
      </c>
      <c r="E38" s="28"/>
      <c r="F38" s="30"/>
      <c r="G38" s="28"/>
      <c r="H38" s="28" t="s">
        <v>640</v>
      </c>
      <c r="I38" s="28"/>
      <c r="J38" s="28"/>
      <c r="K38" s="28"/>
      <c r="L38" s="31"/>
      <c r="M38" s="28"/>
    </row>
    <row r="39" spans="1:18">
      <c r="A39" s="28"/>
      <c r="B39" s="28"/>
      <c r="C39" s="28"/>
      <c r="D39" s="28"/>
      <c r="E39" s="28"/>
      <c r="H39" s="28"/>
      <c r="I39" s="28"/>
      <c r="J39" s="28"/>
      <c r="K39" s="28"/>
      <c r="L39" s="28"/>
      <c r="M39" s="28"/>
    </row>
    <row r="40" spans="1:18">
      <c r="A40" s="28" t="s">
        <v>24</v>
      </c>
      <c r="B40" s="28"/>
      <c r="C40" s="28"/>
      <c r="D40" s="382" t="s">
        <v>210</v>
      </c>
      <c r="E40" s="28"/>
      <c r="F40" s="28"/>
      <c r="G40" s="28"/>
      <c r="H40" s="28" t="s">
        <v>641</v>
      </c>
      <c r="I40" s="28"/>
      <c r="J40" s="28"/>
      <c r="K40" s="28"/>
      <c r="L40" s="382"/>
      <c r="M40" s="28"/>
    </row>
  </sheetData>
  <sheetProtection selectLockedCells="1" selectUnlockedCells="1"/>
  <sortState ref="B18:R33">
    <sortCondition descending="1" ref="N18:N33"/>
  </sortState>
  <mergeCells count="35">
    <mergeCell ref="P9:R9"/>
    <mergeCell ref="D10:O10"/>
    <mergeCell ref="D11:O11"/>
    <mergeCell ref="N16:N17"/>
    <mergeCell ref="O16:O17"/>
    <mergeCell ref="P16:P17"/>
    <mergeCell ref="Q16:R17"/>
    <mergeCell ref="G16:G17"/>
    <mergeCell ref="H16:H17"/>
    <mergeCell ref="I16:I17"/>
    <mergeCell ref="J16:J17"/>
    <mergeCell ref="K16:L16"/>
    <mergeCell ref="M16:M17"/>
    <mergeCell ref="F12:K12"/>
    <mergeCell ref="D16:D17"/>
    <mergeCell ref="E16:E17"/>
    <mergeCell ref="F16:F17"/>
    <mergeCell ref="A9:C9"/>
    <mergeCell ref="D9:O9"/>
    <mergeCell ref="A36:M36"/>
    <mergeCell ref="A35:M35"/>
    <mergeCell ref="A16:A17"/>
    <mergeCell ref="B16:C17"/>
    <mergeCell ref="A6:R6"/>
    <mergeCell ref="A1:R1"/>
    <mergeCell ref="A2:R2"/>
    <mergeCell ref="A4:R4"/>
    <mergeCell ref="A5:R5"/>
    <mergeCell ref="A3:R3"/>
    <mergeCell ref="A7:C7"/>
    <mergeCell ref="D7:O7"/>
    <mergeCell ref="P7:R7"/>
    <mergeCell ref="A8:C8"/>
    <mergeCell ref="D8:O8"/>
    <mergeCell ref="P8:R8"/>
  </mergeCells>
  <pageMargins left="0.35" right="0.15763888888888888" top="1.070138888888889" bottom="0.98402777777777772" header="0.51180555555555551" footer="0.51180555555555551"/>
  <pageSetup paperSize="9" scale="84" firstPageNumber="0" orientation="landscape" horizontalDpi="4294967293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"/>
  <sheetViews>
    <sheetView topLeftCell="A13" workbookViewId="0">
      <selection activeCell="Q43" sqref="Q43"/>
    </sheetView>
  </sheetViews>
  <sheetFormatPr defaultColWidth="9.140625" defaultRowHeight="12.75"/>
  <cols>
    <col min="1" max="1" width="5.5703125" style="2" customWidth="1"/>
    <col min="2" max="2" width="9.140625" style="2"/>
    <col min="3" max="3" width="15.140625" style="2" customWidth="1"/>
    <col min="4" max="4" width="8.28515625" style="1" customWidth="1"/>
    <col min="5" max="5" width="6.140625" style="1" customWidth="1"/>
    <col min="6" max="6" width="20.7109375" style="2" customWidth="1"/>
    <col min="7" max="7" width="12" style="2" customWidth="1"/>
    <col min="8" max="8" width="7.28515625" style="2" customWidth="1"/>
    <col min="9" max="9" width="6" style="2" customWidth="1"/>
    <col min="10" max="10" width="5.42578125" style="80" customWidth="1"/>
    <col min="11" max="11" width="6" style="2" customWidth="1"/>
    <col min="12" max="12" width="6.42578125" style="2" customWidth="1"/>
    <col min="13" max="13" width="5.42578125" style="2" customWidth="1"/>
    <col min="14" max="14" width="8.42578125" style="2" customWidth="1"/>
    <col min="15" max="15" width="7" style="2" customWidth="1"/>
    <col min="16" max="16" width="6.28515625" style="2" customWidth="1"/>
    <col min="17" max="17" width="10.140625" style="2" customWidth="1"/>
    <col min="18" max="18" width="21.85546875" style="2" customWidth="1"/>
    <col min="19" max="16384" width="9.140625" style="2"/>
  </cols>
  <sheetData>
    <row r="1" spans="1:19">
      <c r="A1" s="557" t="s">
        <v>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</row>
    <row r="2" spans="1:19">
      <c r="A2" s="557" t="s">
        <v>2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557"/>
      <c r="O2" s="557"/>
      <c r="P2" s="557"/>
      <c r="Q2" s="557"/>
      <c r="R2" s="557"/>
    </row>
    <row r="3" spans="1:19" ht="12.75" customHeight="1">
      <c r="A3" s="560" t="s">
        <v>207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201"/>
    </row>
    <row r="4" spans="1:19">
      <c r="A4" s="560" t="s">
        <v>208</v>
      </c>
      <c r="B4" s="560"/>
      <c r="C4" s="560"/>
      <c r="D4" s="560"/>
      <c r="E4" s="560"/>
      <c r="F4" s="560"/>
      <c r="G4" s="560"/>
      <c r="H4" s="560"/>
      <c r="I4" s="560"/>
      <c r="J4" s="560"/>
      <c r="K4" s="560"/>
      <c r="L4" s="560"/>
      <c r="M4" s="560"/>
      <c r="N4" s="560"/>
      <c r="O4" s="560"/>
      <c r="P4" s="560"/>
      <c r="Q4" s="560"/>
      <c r="R4" s="560"/>
    </row>
    <row r="5" spans="1:19">
      <c r="A5" s="557"/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557"/>
      <c r="O5" s="557"/>
      <c r="P5" s="557"/>
      <c r="Q5" s="557"/>
      <c r="R5" s="557"/>
    </row>
    <row r="6" spans="1:19">
      <c r="A6" s="556" t="s">
        <v>3</v>
      </c>
      <c r="B6" s="556"/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556"/>
      <c r="O6" s="556"/>
      <c r="P6" s="556"/>
      <c r="Q6" s="556"/>
      <c r="R6" s="556"/>
    </row>
    <row r="7" spans="1:19">
      <c r="A7" s="562" t="s">
        <v>478</v>
      </c>
      <c r="B7" s="562"/>
      <c r="C7" s="562"/>
      <c r="D7" s="563" t="s">
        <v>479</v>
      </c>
      <c r="E7" s="563"/>
      <c r="F7" s="563"/>
      <c r="G7" s="563"/>
      <c r="H7" s="563"/>
      <c r="I7" s="563"/>
      <c r="J7" s="563"/>
      <c r="K7" s="563"/>
      <c r="L7" s="563"/>
      <c r="M7" s="563"/>
      <c r="N7" s="563"/>
      <c r="O7" s="563"/>
      <c r="P7" s="562" t="s">
        <v>27</v>
      </c>
      <c r="Q7" s="562"/>
      <c r="R7" s="562"/>
    </row>
    <row r="8" spans="1:19" ht="19.5" customHeight="1">
      <c r="A8" s="565" t="s">
        <v>211</v>
      </c>
      <c r="B8" s="565"/>
      <c r="C8" s="565"/>
      <c r="D8" s="566"/>
      <c r="E8" s="566"/>
      <c r="F8" s="566"/>
      <c r="G8" s="566"/>
      <c r="H8" s="566"/>
      <c r="I8" s="566"/>
      <c r="J8" s="566"/>
      <c r="K8" s="566"/>
      <c r="L8" s="566"/>
      <c r="M8" s="566"/>
      <c r="N8" s="566"/>
      <c r="O8" s="566"/>
      <c r="P8" s="600" t="s">
        <v>28</v>
      </c>
      <c r="Q8" s="600"/>
      <c r="R8" s="600"/>
    </row>
    <row r="9" spans="1:19">
      <c r="A9" s="607" t="s">
        <v>621</v>
      </c>
      <c r="B9" s="608"/>
      <c r="C9" s="609"/>
      <c r="D9" s="610"/>
      <c r="E9" s="566"/>
      <c r="F9" s="566"/>
      <c r="G9" s="566"/>
      <c r="H9" s="566"/>
      <c r="I9" s="566"/>
      <c r="J9" s="566"/>
      <c r="K9" s="566"/>
      <c r="L9" s="566"/>
      <c r="M9" s="566"/>
      <c r="N9" s="566"/>
      <c r="O9" s="611"/>
      <c r="P9" s="607" t="s">
        <v>6</v>
      </c>
      <c r="Q9" s="608"/>
      <c r="R9" s="609"/>
    </row>
    <row r="10" spans="1:19" ht="17.25" customHeight="1">
      <c r="A10" s="175" t="s">
        <v>19</v>
      </c>
      <c r="B10" s="175" t="s">
        <v>26</v>
      </c>
      <c r="C10" s="175" t="s">
        <v>29</v>
      </c>
      <c r="D10" s="612" t="s">
        <v>30</v>
      </c>
      <c r="E10" s="556"/>
      <c r="F10" s="556"/>
      <c r="G10" s="556"/>
      <c r="H10" s="556"/>
      <c r="I10" s="556"/>
      <c r="J10" s="556"/>
      <c r="K10" s="556"/>
      <c r="L10" s="556"/>
      <c r="M10" s="556"/>
      <c r="N10" s="556"/>
      <c r="O10" s="613"/>
      <c r="P10" s="175" t="s">
        <v>7</v>
      </c>
      <c r="Q10" s="175" t="s">
        <v>8</v>
      </c>
      <c r="R10" s="175" t="s">
        <v>9</v>
      </c>
    </row>
    <row r="11" spans="1:19">
      <c r="A11" s="175">
        <v>149</v>
      </c>
      <c r="B11" s="175">
        <v>194</v>
      </c>
      <c r="C11" s="175">
        <v>234</v>
      </c>
      <c r="D11" s="612" t="s">
        <v>203</v>
      </c>
      <c r="E11" s="556"/>
      <c r="F11" s="556"/>
      <c r="G11" s="556"/>
      <c r="H11" s="556"/>
      <c r="I11" s="556"/>
      <c r="J11" s="556"/>
      <c r="K11" s="556"/>
      <c r="L11" s="556"/>
      <c r="M11" s="556"/>
      <c r="N11" s="556"/>
      <c r="O11" s="613"/>
      <c r="P11" s="175">
        <v>222</v>
      </c>
      <c r="Q11" s="175">
        <v>162</v>
      </c>
      <c r="R11" s="175">
        <v>95</v>
      </c>
    </row>
    <row r="12" spans="1:19">
      <c r="A12" s="9"/>
      <c r="B12" s="9"/>
      <c r="C12" s="9"/>
      <c r="D12" s="376"/>
      <c r="E12" s="376"/>
      <c r="F12" s="556" t="s">
        <v>601</v>
      </c>
      <c r="G12" s="556"/>
      <c r="H12" s="556"/>
      <c r="I12" s="556"/>
      <c r="J12" s="556"/>
      <c r="K12" s="556"/>
      <c r="L12" s="176"/>
      <c r="M12" s="176"/>
      <c r="N12" s="176"/>
      <c r="O12" s="176"/>
      <c r="P12" s="9"/>
      <c r="Q12" s="9"/>
      <c r="R12" s="9"/>
    </row>
    <row r="13" spans="1:19">
      <c r="A13" s="10" t="s">
        <v>10</v>
      </c>
      <c r="B13" s="11"/>
      <c r="C13" s="11"/>
      <c r="D13" s="12">
        <v>269</v>
      </c>
      <c r="E13" s="3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9"/>
      <c r="Q13" s="9"/>
      <c r="R13" s="9"/>
    </row>
    <row r="14" spans="1:19">
      <c r="A14" s="10" t="s">
        <v>11</v>
      </c>
      <c r="B14" s="11"/>
      <c r="C14" s="11"/>
      <c r="D14" s="12">
        <v>45</v>
      </c>
      <c r="E14" s="3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9"/>
      <c r="Q14" s="9"/>
      <c r="R14" s="9"/>
    </row>
    <row r="16" spans="1:19" ht="12.75" customHeight="1">
      <c r="A16" s="614" t="s">
        <v>12</v>
      </c>
      <c r="B16" s="601" t="s">
        <v>13</v>
      </c>
      <c r="C16" s="601"/>
      <c r="D16" s="601" t="s">
        <v>14</v>
      </c>
      <c r="E16" s="601" t="s">
        <v>15</v>
      </c>
      <c r="F16" s="601" t="s">
        <v>16</v>
      </c>
      <c r="G16" s="616" t="s">
        <v>17</v>
      </c>
      <c r="H16" s="601" t="s">
        <v>18</v>
      </c>
      <c r="I16" s="601" t="s">
        <v>19</v>
      </c>
      <c r="J16" s="617" t="s">
        <v>12</v>
      </c>
      <c r="K16" s="605" t="s">
        <v>26</v>
      </c>
      <c r="L16" s="605"/>
      <c r="M16" s="605" t="s">
        <v>12</v>
      </c>
      <c r="N16" s="601" t="s">
        <v>31</v>
      </c>
      <c r="O16" s="601" t="s">
        <v>20</v>
      </c>
      <c r="P16" s="601" t="s">
        <v>21</v>
      </c>
      <c r="Q16" s="601" t="s">
        <v>22</v>
      </c>
      <c r="R16" s="602"/>
    </row>
    <row r="17" spans="1:20" ht="13.5" thickBot="1">
      <c r="A17" s="615"/>
      <c r="B17" s="603"/>
      <c r="C17" s="603"/>
      <c r="D17" s="603"/>
      <c r="E17" s="603"/>
      <c r="F17" s="603"/>
      <c r="G17" s="577"/>
      <c r="H17" s="603"/>
      <c r="I17" s="603"/>
      <c r="J17" s="618"/>
      <c r="K17" s="178" t="s">
        <v>29</v>
      </c>
      <c r="L17" s="178" t="s">
        <v>32</v>
      </c>
      <c r="M17" s="606"/>
      <c r="N17" s="603"/>
      <c r="O17" s="603"/>
      <c r="P17" s="603"/>
      <c r="Q17" s="603"/>
      <c r="R17" s="604"/>
    </row>
    <row r="18" spans="1:20" s="26" customFormat="1" ht="22.5">
      <c r="A18" s="493">
        <v>1</v>
      </c>
      <c r="B18" s="494" t="s">
        <v>295</v>
      </c>
      <c r="C18" s="495"/>
      <c r="D18" s="496">
        <v>1989</v>
      </c>
      <c r="E18" s="497" t="s">
        <v>7</v>
      </c>
      <c r="F18" s="498" t="s">
        <v>513</v>
      </c>
      <c r="G18" s="497" t="s">
        <v>303</v>
      </c>
      <c r="H18" s="499" t="s">
        <v>541</v>
      </c>
      <c r="I18" s="500">
        <v>155</v>
      </c>
      <c r="J18" s="500">
        <v>1</v>
      </c>
      <c r="K18" s="500">
        <v>160</v>
      </c>
      <c r="L18" s="501">
        <f t="shared" ref="L18:L37" si="0">K18/2</f>
        <v>80</v>
      </c>
      <c r="M18" s="500">
        <v>8</v>
      </c>
      <c r="N18" s="501">
        <f t="shared" ref="N18:N37" si="1">I18+L18</f>
        <v>235</v>
      </c>
      <c r="O18" s="500">
        <v>20</v>
      </c>
      <c r="P18" s="502" t="s">
        <v>7</v>
      </c>
      <c r="Q18" s="503" t="s">
        <v>305</v>
      </c>
      <c r="R18" s="504"/>
    </row>
    <row r="19" spans="1:20" s="215" customFormat="1">
      <c r="A19" s="505">
        <f>A18+1</f>
        <v>2</v>
      </c>
      <c r="B19" s="220" t="s">
        <v>438</v>
      </c>
      <c r="C19" s="209"/>
      <c r="D19" s="183">
        <v>1989</v>
      </c>
      <c r="E19" s="361" t="s">
        <v>7</v>
      </c>
      <c r="F19" s="194" t="s">
        <v>51</v>
      </c>
      <c r="G19" s="197" t="s">
        <v>35</v>
      </c>
      <c r="H19" s="265">
        <v>72.75</v>
      </c>
      <c r="I19" s="485">
        <v>142</v>
      </c>
      <c r="J19" s="158">
        <v>2</v>
      </c>
      <c r="K19" s="485">
        <v>183</v>
      </c>
      <c r="L19" s="485">
        <f t="shared" si="0"/>
        <v>91.5</v>
      </c>
      <c r="M19" s="158">
        <v>4</v>
      </c>
      <c r="N19" s="485">
        <f t="shared" si="1"/>
        <v>233.5</v>
      </c>
      <c r="O19" s="486">
        <v>18</v>
      </c>
      <c r="P19" s="361" t="s">
        <v>7</v>
      </c>
      <c r="Q19" s="185" t="s">
        <v>440</v>
      </c>
      <c r="R19" s="506"/>
      <c r="S19" s="26"/>
      <c r="T19" s="26"/>
    </row>
    <row r="20" spans="1:20" s="215" customFormat="1">
      <c r="A20" s="505">
        <f t="shared" ref="A20:A37" si="2">A19+1</f>
        <v>3</v>
      </c>
      <c r="B20" s="227" t="s">
        <v>348</v>
      </c>
      <c r="C20" s="226"/>
      <c r="D20" s="187">
        <v>1989</v>
      </c>
      <c r="E20" s="237" t="s">
        <v>7</v>
      </c>
      <c r="F20" s="187" t="s">
        <v>111</v>
      </c>
      <c r="G20" s="187" t="s">
        <v>35</v>
      </c>
      <c r="H20" s="265">
        <v>72.3</v>
      </c>
      <c r="I20" s="487">
        <v>128</v>
      </c>
      <c r="J20" s="158">
        <v>4</v>
      </c>
      <c r="K20" s="485">
        <v>192</v>
      </c>
      <c r="L20" s="485">
        <f t="shared" si="0"/>
        <v>96</v>
      </c>
      <c r="M20" s="158">
        <v>3</v>
      </c>
      <c r="N20" s="485">
        <f t="shared" si="1"/>
        <v>224</v>
      </c>
      <c r="O20" s="158">
        <v>16</v>
      </c>
      <c r="P20" s="361" t="s">
        <v>7</v>
      </c>
      <c r="Q20" s="185" t="s">
        <v>352</v>
      </c>
      <c r="R20" s="507"/>
      <c r="S20" s="26"/>
      <c r="T20" s="26"/>
    </row>
    <row r="21" spans="1:20" s="215" customFormat="1">
      <c r="A21" s="505">
        <f t="shared" si="2"/>
        <v>4</v>
      </c>
      <c r="B21" s="220" t="s">
        <v>544</v>
      </c>
      <c r="C21" s="221"/>
      <c r="D21" s="192">
        <v>1998</v>
      </c>
      <c r="E21" s="363" t="s">
        <v>8</v>
      </c>
      <c r="F21" s="187" t="s">
        <v>97</v>
      </c>
      <c r="G21" s="183" t="s">
        <v>175</v>
      </c>
      <c r="H21" s="183">
        <v>72.8</v>
      </c>
      <c r="I21" s="485">
        <v>121</v>
      </c>
      <c r="J21" s="158">
        <v>6</v>
      </c>
      <c r="K21" s="485">
        <v>195</v>
      </c>
      <c r="L21" s="485">
        <f t="shared" si="0"/>
        <v>97.5</v>
      </c>
      <c r="M21" s="158">
        <v>2</v>
      </c>
      <c r="N21" s="485">
        <f t="shared" si="1"/>
        <v>218.5</v>
      </c>
      <c r="O21" s="158">
        <v>15</v>
      </c>
      <c r="P21" s="363" t="s">
        <v>8</v>
      </c>
      <c r="Q21" s="185" t="s">
        <v>545</v>
      </c>
      <c r="R21" s="506"/>
      <c r="S21" s="26"/>
      <c r="T21" s="26"/>
    </row>
    <row r="22" spans="1:20" s="215" customFormat="1">
      <c r="A22" s="505">
        <f t="shared" si="2"/>
        <v>5</v>
      </c>
      <c r="B22" s="220" t="s">
        <v>257</v>
      </c>
      <c r="C22" s="221"/>
      <c r="D22" s="230">
        <v>1992</v>
      </c>
      <c r="E22" s="482" t="s">
        <v>7</v>
      </c>
      <c r="F22" s="187" t="s">
        <v>205</v>
      </c>
      <c r="G22" s="189"/>
      <c r="H22" s="184">
        <v>72.849999999999994</v>
      </c>
      <c r="I22" s="487">
        <v>129</v>
      </c>
      <c r="J22" s="158">
        <v>3</v>
      </c>
      <c r="K22" s="485">
        <v>178</v>
      </c>
      <c r="L22" s="485">
        <f t="shared" si="0"/>
        <v>89</v>
      </c>
      <c r="M22" s="158">
        <v>6</v>
      </c>
      <c r="N22" s="485">
        <f t="shared" si="1"/>
        <v>218</v>
      </c>
      <c r="O22" s="158">
        <v>14</v>
      </c>
      <c r="P22" s="363" t="s">
        <v>8</v>
      </c>
      <c r="Q22" s="235" t="s">
        <v>40</v>
      </c>
      <c r="R22" s="506"/>
      <c r="S22" s="26"/>
      <c r="T22" s="26"/>
    </row>
    <row r="23" spans="1:20" s="26" customFormat="1">
      <c r="A23" s="505">
        <f t="shared" si="2"/>
        <v>6</v>
      </c>
      <c r="B23" s="220" t="s">
        <v>229</v>
      </c>
      <c r="C23" s="221"/>
      <c r="D23" s="210">
        <v>1993</v>
      </c>
      <c r="E23" s="483" t="s">
        <v>7</v>
      </c>
      <c r="F23" s="205" t="s">
        <v>212</v>
      </c>
      <c r="G23" s="205"/>
      <c r="H23" s="266">
        <v>73</v>
      </c>
      <c r="I23" s="485">
        <v>116</v>
      </c>
      <c r="J23" s="158">
        <v>7</v>
      </c>
      <c r="K23" s="485">
        <v>200</v>
      </c>
      <c r="L23" s="485">
        <f t="shared" si="0"/>
        <v>100</v>
      </c>
      <c r="M23" s="158">
        <v>1</v>
      </c>
      <c r="N23" s="485">
        <f t="shared" si="1"/>
        <v>216</v>
      </c>
      <c r="O23" s="488">
        <v>13</v>
      </c>
      <c r="P23" s="363" t="s">
        <v>8</v>
      </c>
      <c r="Q23" s="206" t="s">
        <v>213</v>
      </c>
      <c r="R23" s="508"/>
    </row>
    <row r="24" spans="1:20" s="26" customFormat="1">
      <c r="A24" s="505">
        <f t="shared" si="2"/>
        <v>7</v>
      </c>
      <c r="B24" s="220" t="s">
        <v>121</v>
      </c>
      <c r="C24" s="221"/>
      <c r="D24" s="187">
        <v>1999</v>
      </c>
      <c r="E24" s="237" t="s">
        <v>7</v>
      </c>
      <c r="F24" s="182" t="s">
        <v>36</v>
      </c>
      <c r="G24" s="237" t="s">
        <v>303</v>
      </c>
      <c r="H24" s="184">
        <v>72.8</v>
      </c>
      <c r="I24" s="158">
        <v>124</v>
      </c>
      <c r="J24" s="158">
        <v>5</v>
      </c>
      <c r="K24" s="158">
        <v>174</v>
      </c>
      <c r="L24" s="485">
        <f t="shared" si="0"/>
        <v>87</v>
      </c>
      <c r="M24" s="158">
        <v>7</v>
      </c>
      <c r="N24" s="485">
        <f t="shared" si="1"/>
        <v>211</v>
      </c>
      <c r="O24" s="488">
        <v>12</v>
      </c>
      <c r="P24" s="363" t="s">
        <v>8</v>
      </c>
      <c r="Q24" s="185" t="s">
        <v>124</v>
      </c>
      <c r="R24" s="509"/>
    </row>
    <row r="25" spans="1:20" s="26" customFormat="1">
      <c r="A25" s="505">
        <f t="shared" si="2"/>
        <v>8</v>
      </c>
      <c r="B25" s="220" t="s">
        <v>372</v>
      </c>
      <c r="C25" s="221"/>
      <c r="D25" s="192">
        <v>1993</v>
      </c>
      <c r="E25" s="459" t="s">
        <v>8</v>
      </c>
      <c r="F25" s="194" t="s">
        <v>142</v>
      </c>
      <c r="G25" s="194" t="s">
        <v>35</v>
      </c>
      <c r="H25" s="188">
        <v>71.8</v>
      </c>
      <c r="I25" s="485">
        <v>101</v>
      </c>
      <c r="J25" s="158">
        <v>8</v>
      </c>
      <c r="K25" s="485">
        <v>179</v>
      </c>
      <c r="L25" s="485">
        <f t="shared" si="0"/>
        <v>89.5</v>
      </c>
      <c r="M25" s="158">
        <v>5</v>
      </c>
      <c r="N25" s="485">
        <f t="shared" si="1"/>
        <v>190.5</v>
      </c>
      <c r="O25" s="488">
        <v>11</v>
      </c>
      <c r="P25" s="363" t="s">
        <v>8</v>
      </c>
      <c r="Q25" s="185" t="s">
        <v>143</v>
      </c>
      <c r="R25" s="509"/>
    </row>
    <row r="26" spans="1:20" s="26" customFormat="1" ht="12.75" customHeight="1">
      <c r="A26" s="505">
        <f t="shared" si="2"/>
        <v>9</v>
      </c>
      <c r="B26" s="203" t="s">
        <v>180</v>
      </c>
      <c r="C26" s="208"/>
      <c r="D26" s="196">
        <v>1999</v>
      </c>
      <c r="E26" s="363" t="s">
        <v>8</v>
      </c>
      <c r="F26" s="182" t="s">
        <v>55</v>
      </c>
      <c r="G26" s="194"/>
      <c r="H26" s="184">
        <v>72.75</v>
      </c>
      <c r="I26" s="485">
        <v>99</v>
      </c>
      <c r="J26" s="158">
        <v>9</v>
      </c>
      <c r="K26" s="485">
        <v>134</v>
      </c>
      <c r="L26" s="485">
        <f t="shared" si="0"/>
        <v>67</v>
      </c>
      <c r="M26" s="158">
        <v>10</v>
      </c>
      <c r="N26" s="485">
        <f t="shared" si="1"/>
        <v>166</v>
      </c>
      <c r="O26" s="158">
        <v>10</v>
      </c>
      <c r="P26" s="363" t="s">
        <v>8</v>
      </c>
      <c r="Q26" s="185" t="s">
        <v>185</v>
      </c>
      <c r="R26" s="509"/>
    </row>
    <row r="27" spans="1:20" s="26" customFormat="1">
      <c r="A27" s="505">
        <f t="shared" si="2"/>
        <v>10</v>
      </c>
      <c r="B27" s="203" t="s">
        <v>293</v>
      </c>
      <c r="C27" s="208"/>
      <c r="D27" s="187">
        <v>1995</v>
      </c>
      <c r="E27" s="237" t="s">
        <v>7</v>
      </c>
      <c r="F27" s="182" t="s">
        <v>36</v>
      </c>
      <c r="G27" s="237" t="s">
        <v>303</v>
      </c>
      <c r="H27" s="184">
        <v>72.400000000000006</v>
      </c>
      <c r="I27" s="489">
        <v>85</v>
      </c>
      <c r="J27" s="349">
        <v>11</v>
      </c>
      <c r="K27" s="489">
        <v>129</v>
      </c>
      <c r="L27" s="485">
        <f t="shared" si="0"/>
        <v>64.5</v>
      </c>
      <c r="M27" s="158">
        <v>11</v>
      </c>
      <c r="N27" s="485">
        <f t="shared" si="1"/>
        <v>149.5</v>
      </c>
      <c r="O27" s="158">
        <v>9</v>
      </c>
      <c r="P27" s="237" t="s">
        <v>9</v>
      </c>
      <c r="Q27" s="185" t="s">
        <v>124</v>
      </c>
      <c r="R27" s="509"/>
    </row>
    <row r="28" spans="1:20" s="26" customFormat="1">
      <c r="A28" s="505">
        <f t="shared" si="2"/>
        <v>11</v>
      </c>
      <c r="B28" s="203" t="s">
        <v>315</v>
      </c>
      <c r="C28" s="208"/>
      <c r="D28" s="187">
        <v>2005</v>
      </c>
      <c r="E28" s="237" t="s">
        <v>9</v>
      </c>
      <c r="F28" s="187" t="s">
        <v>37</v>
      </c>
      <c r="G28" s="187" t="s">
        <v>130</v>
      </c>
      <c r="H28" s="265">
        <v>72</v>
      </c>
      <c r="I28" s="194">
        <v>92</v>
      </c>
      <c r="J28" s="183">
        <v>10</v>
      </c>
      <c r="K28" s="194">
        <v>80</v>
      </c>
      <c r="L28" s="485">
        <f t="shared" si="0"/>
        <v>40</v>
      </c>
      <c r="M28" s="158">
        <v>15</v>
      </c>
      <c r="N28" s="485">
        <f t="shared" si="1"/>
        <v>132</v>
      </c>
      <c r="O28" s="490">
        <v>8</v>
      </c>
      <c r="P28" s="237" t="s">
        <v>9</v>
      </c>
      <c r="Q28" s="185" t="s">
        <v>129</v>
      </c>
      <c r="R28" s="509"/>
    </row>
    <row r="29" spans="1:20" s="26" customFormat="1">
      <c r="A29" s="505">
        <f t="shared" si="2"/>
        <v>12</v>
      </c>
      <c r="B29" s="203" t="s">
        <v>326</v>
      </c>
      <c r="C29" s="208"/>
      <c r="D29" s="183">
        <v>1980</v>
      </c>
      <c r="E29" s="363" t="s">
        <v>8</v>
      </c>
      <c r="F29" s="193" t="s">
        <v>39</v>
      </c>
      <c r="G29" s="194"/>
      <c r="H29" s="184">
        <v>72.8</v>
      </c>
      <c r="I29" s="194">
        <v>65</v>
      </c>
      <c r="J29" s="183">
        <v>15</v>
      </c>
      <c r="K29" s="194">
        <v>125</v>
      </c>
      <c r="L29" s="485">
        <f t="shared" si="0"/>
        <v>62.5</v>
      </c>
      <c r="M29" s="158">
        <v>13</v>
      </c>
      <c r="N29" s="485">
        <f t="shared" si="1"/>
        <v>127.5</v>
      </c>
      <c r="O29" s="488">
        <v>7</v>
      </c>
      <c r="P29" s="237" t="s">
        <v>9</v>
      </c>
      <c r="Q29" s="185" t="s">
        <v>237</v>
      </c>
      <c r="R29" s="509"/>
    </row>
    <row r="30" spans="1:20" s="26" customFormat="1">
      <c r="A30" s="505">
        <f t="shared" si="2"/>
        <v>13</v>
      </c>
      <c r="B30" s="203" t="s">
        <v>354</v>
      </c>
      <c r="C30" s="208"/>
      <c r="D30" s="198">
        <v>1997</v>
      </c>
      <c r="E30" s="237" t="s">
        <v>8</v>
      </c>
      <c r="F30" s="194" t="s">
        <v>149</v>
      </c>
      <c r="G30" s="194"/>
      <c r="H30" s="188">
        <v>73</v>
      </c>
      <c r="I30" s="194">
        <v>63</v>
      </c>
      <c r="J30" s="183">
        <v>16</v>
      </c>
      <c r="K30" s="194">
        <v>128</v>
      </c>
      <c r="L30" s="485">
        <f t="shared" si="0"/>
        <v>64</v>
      </c>
      <c r="M30" s="158">
        <v>12</v>
      </c>
      <c r="N30" s="485">
        <f t="shared" si="1"/>
        <v>127</v>
      </c>
      <c r="O30" s="488">
        <v>6</v>
      </c>
      <c r="P30" s="237" t="s">
        <v>9</v>
      </c>
      <c r="Q30" s="185" t="s">
        <v>58</v>
      </c>
      <c r="R30" s="509"/>
    </row>
    <row r="31" spans="1:20" s="26" customFormat="1">
      <c r="A31" s="505">
        <f t="shared" si="2"/>
        <v>14</v>
      </c>
      <c r="B31" s="203" t="s">
        <v>313</v>
      </c>
      <c r="C31" s="208"/>
      <c r="D31" s="187">
        <v>2002</v>
      </c>
      <c r="E31" s="237" t="s">
        <v>9</v>
      </c>
      <c r="F31" s="187" t="s">
        <v>37</v>
      </c>
      <c r="G31" s="187" t="s">
        <v>130</v>
      </c>
      <c r="H31" s="265">
        <v>71.8</v>
      </c>
      <c r="I31" s="183">
        <v>75</v>
      </c>
      <c r="J31" s="183">
        <v>12</v>
      </c>
      <c r="K31" s="183">
        <v>98</v>
      </c>
      <c r="L31" s="485">
        <f t="shared" si="0"/>
        <v>49</v>
      </c>
      <c r="M31" s="158">
        <v>14</v>
      </c>
      <c r="N31" s="485">
        <f t="shared" si="1"/>
        <v>124</v>
      </c>
      <c r="O31" s="488">
        <v>5</v>
      </c>
      <c r="P31" s="237" t="s">
        <v>9</v>
      </c>
      <c r="Q31" s="185" t="s">
        <v>129</v>
      </c>
      <c r="R31" s="509"/>
    </row>
    <row r="32" spans="1:20" s="26" customFormat="1">
      <c r="A32" s="505">
        <f t="shared" si="2"/>
        <v>15</v>
      </c>
      <c r="B32" s="203" t="s">
        <v>434</v>
      </c>
      <c r="C32" s="430"/>
      <c r="D32" s="183">
        <v>1990</v>
      </c>
      <c r="E32" s="361">
        <v>1</v>
      </c>
      <c r="F32" s="194" t="s">
        <v>49</v>
      </c>
      <c r="G32" s="197" t="s">
        <v>433</v>
      </c>
      <c r="H32" s="265">
        <v>71.900000000000006</v>
      </c>
      <c r="I32" s="236">
        <v>48</v>
      </c>
      <c r="J32" s="259">
        <v>19</v>
      </c>
      <c r="K32" s="236">
        <v>146</v>
      </c>
      <c r="L32" s="489">
        <f t="shared" si="0"/>
        <v>73</v>
      </c>
      <c r="M32" s="349">
        <v>9</v>
      </c>
      <c r="N32" s="489">
        <f t="shared" si="1"/>
        <v>121</v>
      </c>
      <c r="O32" s="488">
        <v>4</v>
      </c>
      <c r="P32" s="237" t="s">
        <v>606</v>
      </c>
      <c r="Q32" s="185" t="s">
        <v>435</v>
      </c>
      <c r="R32" s="506"/>
    </row>
    <row r="33" spans="1:18" s="26" customFormat="1">
      <c r="A33" s="505">
        <f t="shared" si="2"/>
        <v>16</v>
      </c>
      <c r="B33" s="203" t="s">
        <v>456</v>
      </c>
      <c r="C33" s="208"/>
      <c r="D33" s="196">
        <v>2000</v>
      </c>
      <c r="E33" s="363" t="s">
        <v>9</v>
      </c>
      <c r="F33" s="182" t="s">
        <v>465</v>
      </c>
      <c r="G33" s="183"/>
      <c r="H33" s="184">
        <v>72.55</v>
      </c>
      <c r="I33" s="236">
        <v>73</v>
      </c>
      <c r="J33" s="259">
        <v>13</v>
      </c>
      <c r="K33" s="236">
        <v>70</v>
      </c>
      <c r="L33" s="485">
        <f t="shared" si="0"/>
        <v>35</v>
      </c>
      <c r="M33" s="158">
        <v>17</v>
      </c>
      <c r="N33" s="485">
        <f t="shared" si="1"/>
        <v>108</v>
      </c>
      <c r="O33" s="488">
        <v>3</v>
      </c>
      <c r="P33" s="237" t="s">
        <v>9</v>
      </c>
      <c r="Q33" s="185" t="s">
        <v>467</v>
      </c>
      <c r="R33" s="509"/>
    </row>
    <row r="34" spans="1:18" s="26" customFormat="1" ht="22.5">
      <c r="A34" s="505">
        <f t="shared" si="2"/>
        <v>17</v>
      </c>
      <c r="B34" s="203" t="s">
        <v>377</v>
      </c>
      <c r="C34" s="208"/>
      <c r="D34" s="187">
        <v>1987</v>
      </c>
      <c r="E34" s="237" t="s">
        <v>7</v>
      </c>
      <c r="F34" s="237" t="s">
        <v>540</v>
      </c>
      <c r="G34" s="183" t="s">
        <v>175</v>
      </c>
      <c r="H34" s="184">
        <v>73</v>
      </c>
      <c r="I34" s="236">
        <v>70</v>
      </c>
      <c r="J34" s="259">
        <v>14</v>
      </c>
      <c r="K34" s="236">
        <v>60</v>
      </c>
      <c r="L34" s="194">
        <f t="shared" si="0"/>
        <v>30</v>
      </c>
      <c r="M34" s="183">
        <v>19</v>
      </c>
      <c r="N34" s="194">
        <f t="shared" si="1"/>
        <v>100</v>
      </c>
      <c r="O34" s="183">
        <v>2</v>
      </c>
      <c r="P34" s="237" t="s">
        <v>9</v>
      </c>
      <c r="Q34" s="185" t="s">
        <v>381</v>
      </c>
      <c r="R34" s="509"/>
    </row>
    <row r="35" spans="1:18" s="26" customFormat="1">
      <c r="A35" s="505">
        <f t="shared" si="2"/>
        <v>18</v>
      </c>
      <c r="B35" s="203" t="s">
        <v>314</v>
      </c>
      <c r="C35" s="268"/>
      <c r="D35" s="187">
        <v>1994</v>
      </c>
      <c r="E35" s="237">
        <v>1</v>
      </c>
      <c r="F35" s="187" t="s">
        <v>37</v>
      </c>
      <c r="G35" s="187" t="s">
        <v>130</v>
      </c>
      <c r="H35" s="265">
        <v>71.099999999999994</v>
      </c>
      <c r="I35" s="158">
        <v>61</v>
      </c>
      <c r="J35" s="158">
        <v>17</v>
      </c>
      <c r="K35" s="158">
        <v>57</v>
      </c>
      <c r="L35" s="485">
        <f t="shared" si="0"/>
        <v>28.5</v>
      </c>
      <c r="M35" s="158">
        <v>20</v>
      </c>
      <c r="N35" s="485">
        <f t="shared" si="1"/>
        <v>89.5</v>
      </c>
      <c r="O35" s="191">
        <v>1</v>
      </c>
      <c r="P35" s="187"/>
      <c r="Q35" s="185" t="s">
        <v>129</v>
      </c>
      <c r="R35" s="509"/>
    </row>
    <row r="36" spans="1:18" s="26" customFormat="1">
      <c r="A36" s="505">
        <f t="shared" si="2"/>
        <v>19</v>
      </c>
      <c r="B36" s="220" t="s">
        <v>294</v>
      </c>
      <c r="C36" s="221"/>
      <c r="D36" s="187">
        <v>1990</v>
      </c>
      <c r="E36" s="237" t="s">
        <v>9</v>
      </c>
      <c r="F36" s="182" t="s">
        <v>36</v>
      </c>
      <c r="G36" s="183"/>
      <c r="H36" s="184">
        <v>73</v>
      </c>
      <c r="I36" s="491">
        <v>49</v>
      </c>
      <c r="J36" s="484">
        <v>18</v>
      </c>
      <c r="K36" s="491">
        <v>67</v>
      </c>
      <c r="L36" s="485">
        <f t="shared" si="0"/>
        <v>33.5</v>
      </c>
      <c r="M36" s="158">
        <v>18</v>
      </c>
      <c r="N36" s="485">
        <f t="shared" si="1"/>
        <v>82.5</v>
      </c>
      <c r="O36" s="492">
        <v>1</v>
      </c>
      <c r="P36" s="183"/>
      <c r="Q36" s="185" t="s">
        <v>124</v>
      </c>
      <c r="R36" s="510"/>
    </row>
    <row r="37" spans="1:18" s="26" customFormat="1" ht="13.5" thickBot="1">
      <c r="A37" s="511">
        <f t="shared" si="2"/>
        <v>20</v>
      </c>
      <c r="B37" s="444" t="s">
        <v>437</v>
      </c>
      <c r="C37" s="512"/>
      <c r="D37" s="447">
        <v>1988</v>
      </c>
      <c r="E37" s="513" t="s">
        <v>9</v>
      </c>
      <c r="F37" s="514" t="s">
        <v>51</v>
      </c>
      <c r="G37" s="515" t="s">
        <v>436</v>
      </c>
      <c r="H37" s="516">
        <v>72.400000000000006</v>
      </c>
      <c r="I37" s="517">
        <v>33</v>
      </c>
      <c r="J37" s="518">
        <v>20</v>
      </c>
      <c r="K37" s="519">
        <v>75</v>
      </c>
      <c r="L37" s="519">
        <f t="shared" si="0"/>
        <v>37.5</v>
      </c>
      <c r="M37" s="518">
        <v>16</v>
      </c>
      <c r="N37" s="519">
        <f t="shared" si="1"/>
        <v>70.5</v>
      </c>
      <c r="O37" s="518">
        <v>1</v>
      </c>
      <c r="P37" s="447"/>
      <c r="Q37" s="520" t="s">
        <v>439</v>
      </c>
      <c r="R37" s="521"/>
    </row>
    <row r="38" spans="1:18" s="26" customFormat="1">
      <c r="A38" s="477"/>
      <c r="B38" s="295"/>
      <c r="C38" s="478"/>
      <c r="D38" s="377"/>
      <c r="E38" s="377"/>
      <c r="F38" s="479"/>
      <c r="G38" s="480"/>
      <c r="H38" s="472"/>
      <c r="I38" s="76"/>
      <c r="J38" s="473"/>
      <c r="K38" s="76"/>
      <c r="L38" s="76"/>
      <c r="M38" s="473"/>
      <c r="N38" s="76"/>
      <c r="O38" s="473"/>
      <c r="P38" s="377"/>
      <c r="Q38" s="322"/>
      <c r="R38" s="478"/>
    </row>
    <row r="39" spans="1:18">
      <c r="A39" s="554" t="s">
        <v>609</v>
      </c>
      <c r="B39" s="555"/>
      <c r="C39" s="555"/>
      <c r="D39" s="555"/>
      <c r="E39" s="555"/>
      <c r="F39" s="555"/>
      <c r="G39" s="555"/>
      <c r="H39" s="555"/>
      <c r="I39" s="555"/>
      <c r="J39" s="555"/>
      <c r="K39" s="555"/>
      <c r="L39" s="555"/>
      <c r="M39" s="555"/>
    </row>
    <row r="40" spans="1:18">
      <c r="A40" s="554" t="s">
        <v>611</v>
      </c>
      <c r="B40" s="555"/>
      <c r="C40" s="555"/>
      <c r="D40" s="555"/>
      <c r="E40" s="555"/>
      <c r="F40" s="555"/>
      <c r="G40" s="555"/>
      <c r="H40" s="555"/>
      <c r="I40" s="555"/>
      <c r="J40" s="555"/>
      <c r="K40" s="555"/>
      <c r="L40" s="555"/>
      <c r="M40" s="555"/>
      <c r="N40" s="74"/>
      <c r="O40" s="77"/>
      <c r="P40" s="72"/>
      <c r="Q40" s="78"/>
      <c r="R40" s="79"/>
    </row>
    <row r="41" spans="1:18">
      <c r="A41" s="554" t="s">
        <v>610</v>
      </c>
      <c r="B41" s="555"/>
      <c r="C41" s="555"/>
      <c r="D41" s="555"/>
      <c r="E41" s="555"/>
      <c r="F41" s="555"/>
      <c r="G41" s="555"/>
      <c r="H41" s="555"/>
      <c r="I41" s="555"/>
      <c r="J41" s="555"/>
      <c r="K41" s="555"/>
      <c r="L41" s="555"/>
      <c r="M41" s="555"/>
      <c r="N41" s="74"/>
      <c r="O41" s="77"/>
      <c r="P41" s="72"/>
      <c r="Q41" s="78"/>
      <c r="R41" s="79"/>
    </row>
    <row r="42" spans="1:18">
      <c r="A42" s="69"/>
      <c r="B42" s="70"/>
      <c r="C42" s="70"/>
      <c r="D42" s="71"/>
      <c r="E42" s="72"/>
      <c r="F42" s="73"/>
      <c r="G42" s="74"/>
      <c r="H42" s="75"/>
      <c r="I42" s="76"/>
      <c r="J42" s="77"/>
      <c r="K42" s="76"/>
      <c r="L42" s="74"/>
      <c r="M42" s="77"/>
      <c r="N42" s="74"/>
      <c r="O42" s="77"/>
      <c r="P42" s="72"/>
      <c r="Q42" s="78"/>
      <c r="R42" s="79"/>
    </row>
    <row r="43" spans="1:18">
      <c r="A43" s="28" t="s">
        <v>23</v>
      </c>
      <c r="B43" s="28"/>
      <c r="C43" s="28"/>
      <c r="D43" s="379" t="s">
        <v>209</v>
      </c>
      <c r="F43" s="30"/>
      <c r="G43" s="28"/>
      <c r="H43" s="28" t="s">
        <v>629</v>
      </c>
      <c r="I43" s="28"/>
      <c r="J43" s="28"/>
      <c r="K43" s="28"/>
      <c r="L43" s="31"/>
      <c r="M43" s="28"/>
    </row>
    <row r="44" spans="1:18">
      <c r="A44" s="28"/>
      <c r="B44" s="28"/>
      <c r="C44" s="28"/>
      <c r="H44" s="28"/>
      <c r="I44" s="28"/>
      <c r="J44" s="28"/>
      <c r="K44" s="28"/>
      <c r="L44" s="28"/>
      <c r="M44" s="28"/>
    </row>
    <row r="45" spans="1:18">
      <c r="A45" s="28" t="s">
        <v>24</v>
      </c>
      <c r="B45" s="28"/>
      <c r="C45" s="28"/>
      <c r="D45" s="379" t="s">
        <v>210</v>
      </c>
      <c r="F45" s="28"/>
      <c r="G45" s="28"/>
      <c r="H45" s="28" t="s">
        <v>635</v>
      </c>
      <c r="I45" s="28"/>
      <c r="J45" s="28"/>
      <c r="K45" s="28"/>
      <c r="L45" s="342"/>
      <c r="M45" s="28"/>
    </row>
  </sheetData>
  <sheetProtection selectLockedCells="1" selectUnlockedCells="1"/>
  <sortState ref="B18:R37">
    <sortCondition descending="1" ref="N18:N37"/>
  </sortState>
  <mergeCells count="36">
    <mergeCell ref="P9:R9"/>
    <mergeCell ref="D10:O10"/>
    <mergeCell ref="D11:O11"/>
    <mergeCell ref="N16:N17"/>
    <mergeCell ref="O16:O17"/>
    <mergeCell ref="P16:P17"/>
    <mergeCell ref="Q16:R17"/>
    <mergeCell ref="G16:G17"/>
    <mergeCell ref="H16:H17"/>
    <mergeCell ref="I16:I17"/>
    <mergeCell ref="J16:J17"/>
    <mergeCell ref="K16:L16"/>
    <mergeCell ref="M16:M17"/>
    <mergeCell ref="F12:K12"/>
    <mergeCell ref="B16:C17"/>
    <mergeCell ref="D16:D17"/>
    <mergeCell ref="E16:E17"/>
    <mergeCell ref="F16:F17"/>
    <mergeCell ref="A9:C9"/>
    <mergeCell ref="D9:O9"/>
    <mergeCell ref="A39:M39"/>
    <mergeCell ref="A41:M41"/>
    <mergeCell ref="A40:M40"/>
    <mergeCell ref="A6:R6"/>
    <mergeCell ref="A1:R1"/>
    <mergeCell ref="A2:R2"/>
    <mergeCell ref="A4:R4"/>
    <mergeCell ref="A5:R5"/>
    <mergeCell ref="A3:R3"/>
    <mergeCell ref="A7:C7"/>
    <mergeCell ref="D7:O7"/>
    <mergeCell ref="P7:R7"/>
    <mergeCell ref="A8:C8"/>
    <mergeCell ref="D8:O8"/>
    <mergeCell ref="P8:R8"/>
    <mergeCell ref="A16:A17"/>
  </mergeCells>
  <pageMargins left="0.35" right="0.15763888888888888" top="1.070138888888889" bottom="0.98402777777777772" header="0.51180555555555551" footer="0.51180555555555551"/>
  <pageSetup paperSize="9" scale="76" firstPageNumber="0" orientation="landscape" horizontalDpi="4294967293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9"/>
  <sheetViews>
    <sheetView topLeftCell="A22" workbookViewId="0">
      <selection activeCell="R48" sqref="R48"/>
    </sheetView>
  </sheetViews>
  <sheetFormatPr defaultColWidth="9.140625" defaultRowHeight="12.75"/>
  <cols>
    <col min="1" max="1" width="5.5703125" style="2" customWidth="1"/>
    <col min="2" max="2" width="9.140625" style="2"/>
    <col min="3" max="3" width="16.140625" style="2" customWidth="1"/>
    <col min="4" max="4" width="8.28515625" style="2" customWidth="1"/>
    <col min="5" max="5" width="7.85546875" style="2" customWidth="1"/>
    <col min="6" max="6" width="20.7109375" style="2" customWidth="1"/>
    <col min="7" max="7" width="12" style="2" customWidth="1"/>
    <col min="8" max="8" width="7.28515625" style="2" customWidth="1"/>
    <col min="9" max="9" width="6" style="2" customWidth="1"/>
    <col min="10" max="10" width="5.42578125" style="80" customWidth="1"/>
    <col min="11" max="11" width="6" style="2" customWidth="1"/>
    <col min="12" max="12" width="6.42578125" style="2" customWidth="1"/>
    <col min="13" max="13" width="5.42578125" style="2" customWidth="1"/>
    <col min="14" max="14" width="8.42578125" style="2" customWidth="1"/>
    <col min="15" max="15" width="7" style="2" customWidth="1"/>
    <col min="16" max="16" width="6.28515625" style="2" customWidth="1"/>
    <col min="17" max="17" width="10.140625" style="2" customWidth="1"/>
    <col min="18" max="18" width="21.85546875" style="2" customWidth="1"/>
    <col min="19" max="16384" width="9.140625" style="2"/>
  </cols>
  <sheetData>
    <row r="1" spans="1:19">
      <c r="A1" s="557" t="s">
        <v>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</row>
    <row r="2" spans="1:19">
      <c r="A2" s="557" t="s">
        <v>2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557"/>
      <c r="O2" s="557"/>
      <c r="P2" s="557"/>
      <c r="Q2" s="557"/>
      <c r="R2" s="557"/>
    </row>
    <row r="3" spans="1:19" ht="12.75" customHeight="1">
      <c r="A3" s="560" t="s">
        <v>207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201"/>
    </row>
    <row r="4" spans="1:19">
      <c r="A4" s="560" t="s">
        <v>208</v>
      </c>
      <c r="B4" s="560"/>
      <c r="C4" s="560"/>
      <c r="D4" s="560"/>
      <c r="E4" s="560"/>
      <c r="F4" s="560"/>
      <c r="G4" s="560"/>
      <c r="H4" s="560"/>
      <c r="I4" s="560"/>
      <c r="J4" s="560"/>
      <c r="K4" s="560"/>
      <c r="L4" s="560"/>
      <c r="M4" s="560"/>
      <c r="N4" s="560"/>
      <c r="O4" s="560"/>
      <c r="P4" s="560"/>
      <c r="Q4" s="560"/>
      <c r="R4" s="560"/>
    </row>
    <row r="5" spans="1:19">
      <c r="A5" s="557"/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557"/>
      <c r="O5" s="557"/>
      <c r="P5" s="557"/>
      <c r="Q5" s="557"/>
      <c r="R5" s="557"/>
    </row>
    <row r="6" spans="1:19">
      <c r="A6" s="556" t="s">
        <v>3</v>
      </c>
      <c r="B6" s="556"/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556"/>
      <c r="O6" s="556"/>
      <c r="P6" s="556"/>
      <c r="Q6" s="556"/>
      <c r="R6" s="556"/>
    </row>
    <row r="7" spans="1:19">
      <c r="A7" s="562" t="s">
        <v>478</v>
      </c>
      <c r="B7" s="562"/>
      <c r="C7" s="562"/>
      <c r="D7" s="563" t="s">
        <v>479</v>
      </c>
      <c r="E7" s="563"/>
      <c r="F7" s="563"/>
      <c r="G7" s="563"/>
      <c r="H7" s="563"/>
      <c r="I7" s="563"/>
      <c r="J7" s="563"/>
      <c r="K7" s="563"/>
      <c r="L7" s="563"/>
      <c r="M7" s="563"/>
      <c r="N7" s="563"/>
      <c r="O7" s="563"/>
      <c r="P7" s="562" t="s">
        <v>27</v>
      </c>
      <c r="Q7" s="562"/>
      <c r="R7" s="562"/>
    </row>
    <row r="8" spans="1:19" ht="19.5" customHeight="1">
      <c r="A8" s="565" t="s">
        <v>211</v>
      </c>
      <c r="B8" s="565"/>
      <c r="C8" s="565"/>
      <c r="D8" s="566"/>
      <c r="E8" s="566"/>
      <c r="F8" s="566"/>
      <c r="G8" s="566"/>
      <c r="H8" s="566"/>
      <c r="I8" s="566"/>
      <c r="J8" s="566"/>
      <c r="K8" s="566"/>
      <c r="L8" s="566"/>
      <c r="M8" s="566"/>
      <c r="N8" s="566"/>
      <c r="O8" s="566"/>
      <c r="P8" s="600" t="s">
        <v>28</v>
      </c>
      <c r="Q8" s="600"/>
      <c r="R8" s="600"/>
    </row>
    <row r="9" spans="1:19">
      <c r="A9" s="607" t="s">
        <v>621</v>
      </c>
      <c r="B9" s="608"/>
      <c r="C9" s="609"/>
      <c r="D9" s="610"/>
      <c r="E9" s="566"/>
      <c r="F9" s="566"/>
      <c r="G9" s="566"/>
      <c r="H9" s="566"/>
      <c r="I9" s="566"/>
      <c r="J9" s="566"/>
      <c r="K9" s="566"/>
      <c r="L9" s="566"/>
      <c r="M9" s="566"/>
      <c r="N9" s="566"/>
      <c r="O9" s="611"/>
      <c r="P9" s="607" t="s">
        <v>6</v>
      </c>
      <c r="Q9" s="608"/>
      <c r="R9" s="609"/>
    </row>
    <row r="10" spans="1:19" ht="17.25" customHeight="1">
      <c r="A10" s="175" t="s">
        <v>19</v>
      </c>
      <c r="B10" s="175" t="s">
        <v>26</v>
      </c>
      <c r="C10" s="175" t="s">
        <v>29</v>
      </c>
      <c r="D10" s="612" t="s">
        <v>30</v>
      </c>
      <c r="E10" s="556"/>
      <c r="F10" s="556"/>
      <c r="G10" s="556"/>
      <c r="H10" s="556"/>
      <c r="I10" s="556"/>
      <c r="J10" s="556"/>
      <c r="K10" s="556"/>
      <c r="L10" s="556"/>
      <c r="M10" s="556"/>
      <c r="N10" s="556"/>
      <c r="O10" s="613"/>
      <c r="P10" s="175" t="s">
        <v>7</v>
      </c>
      <c r="Q10" s="175" t="s">
        <v>8</v>
      </c>
      <c r="R10" s="175" t="s">
        <v>9</v>
      </c>
    </row>
    <row r="11" spans="1:19">
      <c r="A11" s="175">
        <v>166</v>
      </c>
      <c r="B11" s="175">
        <v>208</v>
      </c>
      <c r="C11" s="175">
        <v>266</v>
      </c>
      <c r="D11" s="612" t="s">
        <v>204</v>
      </c>
      <c r="E11" s="556"/>
      <c r="F11" s="556"/>
      <c r="G11" s="556"/>
      <c r="H11" s="556"/>
      <c r="I11" s="556"/>
      <c r="J11" s="556"/>
      <c r="K11" s="556"/>
      <c r="L11" s="556"/>
      <c r="M11" s="556"/>
      <c r="N11" s="556"/>
      <c r="O11" s="613"/>
      <c r="P11" s="175">
        <v>234</v>
      </c>
      <c r="Q11" s="175">
        <v>178</v>
      </c>
      <c r="R11" s="175">
        <v>117</v>
      </c>
    </row>
    <row r="12" spans="1:19">
      <c r="A12" s="9"/>
      <c r="B12" s="9"/>
      <c r="C12" s="9"/>
      <c r="D12" s="176"/>
      <c r="E12" s="176"/>
      <c r="F12" s="556" t="s">
        <v>601</v>
      </c>
      <c r="G12" s="556"/>
      <c r="H12" s="556"/>
      <c r="I12" s="556"/>
      <c r="J12" s="556"/>
      <c r="K12" s="556"/>
      <c r="L12" s="176"/>
      <c r="M12" s="176"/>
      <c r="N12" s="176"/>
      <c r="O12" s="176"/>
      <c r="P12" s="9"/>
      <c r="Q12" s="9"/>
      <c r="R12" s="9"/>
    </row>
    <row r="13" spans="1:19">
      <c r="A13" s="10" t="s">
        <v>10</v>
      </c>
      <c r="B13" s="11"/>
      <c r="C13" s="11"/>
      <c r="D13" s="12">
        <v>269</v>
      </c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9"/>
      <c r="Q13" s="9"/>
      <c r="R13" s="9"/>
    </row>
    <row r="14" spans="1:19">
      <c r="A14" s="10" t="s">
        <v>11</v>
      </c>
      <c r="B14" s="11"/>
      <c r="C14" s="11"/>
      <c r="D14" s="12">
        <v>45</v>
      </c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9"/>
      <c r="Q14" s="9"/>
      <c r="R14" s="9"/>
    </row>
    <row r="16" spans="1:19" ht="12.75" customHeight="1">
      <c r="A16" s="614" t="s">
        <v>12</v>
      </c>
      <c r="B16" s="601" t="s">
        <v>13</v>
      </c>
      <c r="C16" s="601"/>
      <c r="D16" s="601" t="s">
        <v>14</v>
      </c>
      <c r="E16" s="601" t="s">
        <v>15</v>
      </c>
      <c r="F16" s="601" t="s">
        <v>16</v>
      </c>
      <c r="G16" s="616" t="s">
        <v>17</v>
      </c>
      <c r="H16" s="601" t="s">
        <v>18</v>
      </c>
      <c r="I16" s="601" t="s">
        <v>19</v>
      </c>
      <c r="J16" s="617" t="s">
        <v>12</v>
      </c>
      <c r="K16" s="605" t="s">
        <v>26</v>
      </c>
      <c r="L16" s="605"/>
      <c r="M16" s="605" t="s">
        <v>12</v>
      </c>
      <c r="N16" s="601" t="s">
        <v>31</v>
      </c>
      <c r="O16" s="601" t="s">
        <v>20</v>
      </c>
      <c r="P16" s="601" t="s">
        <v>21</v>
      </c>
      <c r="Q16" s="601" t="s">
        <v>22</v>
      </c>
      <c r="R16" s="602"/>
    </row>
    <row r="17" spans="1:20">
      <c r="A17" s="615"/>
      <c r="B17" s="603"/>
      <c r="C17" s="603"/>
      <c r="D17" s="603"/>
      <c r="E17" s="603"/>
      <c r="F17" s="603"/>
      <c r="G17" s="577"/>
      <c r="H17" s="603"/>
      <c r="I17" s="603"/>
      <c r="J17" s="618"/>
      <c r="K17" s="178" t="s">
        <v>29</v>
      </c>
      <c r="L17" s="178" t="s">
        <v>32</v>
      </c>
      <c r="M17" s="606"/>
      <c r="N17" s="603"/>
      <c r="O17" s="603"/>
      <c r="P17" s="603"/>
      <c r="Q17" s="603"/>
      <c r="R17" s="604"/>
    </row>
    <row r="18" spans="1:20">
      <c r="A18" s="17">
        <v>1</v>
      </c>
      <c r="B18" s="220" t="s">
        <v>470</v>
      </c>
      <c r="C18" s="221"/>
      <c r="D18" s="196">
        <v>1988</v>
      </c>
      <c r="E18" s="187" t="s">
        <v>7</v>
      </c>
      <c r="F18" s="182" t="s">
        <v>476</v>
      </c>
      <c r="G18" s="183" t="s">
        <v>206</v>
      </c>
      <c r="H18" s="184">
        <v>80.099999999999994</v>
      </c>
      <c r="I18" s="216">
        <v>147</v>
      </c>
      <c r="J18" s="51">
        <v>2</v>
      </c>
      <c r="K18" s="216">
        <v>209</v>
      </c>
      <c r="L18" s="53">
        <f t="shared" ref="L18:L43" si="0">K18/2</f>
        <v>104.5</v>
      </c>
      <c r="M18" s="52">
        <v>1</v>
      </c>
      <c r="N18" s="53">
        <f t="shared" ref="N18:N43" si="1">I18+L18</f>
        <v>251.5</v>
      </c>
      <c r="O18" s="211">
        <v>20</v>
      </c>
      <c r="P18" s="237" t="s">
        <v>7</v>
      </c>
      <c r="Q18" s="185" t="s">
        <v>473</v>
      </c>
      <c r="R18" s="186"/>
    </row>
    <row r="19" spans="1:20" s="215" customFormat="1">
      <c r="A19" s="13">
        <f>A18+1</f>
        <v>2</v>
      </c>
      <c r="B19" s="203" t="s">
        <v>157</v>
      </c>
      <c r="C19" s="208"/>
      <c r="D19" s="187">
        <v>1999</v>
      </c>
      <c r="E19" s="187" t="s">
        <v>7</v>
      </c>
      <c r="F19" s="187" t="s">
        <v>50</v>
      </c>
      <c r="G19" s="187"/>
      <c r="H19" s="265">
        <v>85</v>
      </c>
      <c r="I19" s="52">
        <v>151</v>
      </c>
      <c r="J19" s="52">
        <v>1</v>
      </c>
      <c r="K19" s="52">
        <v>182</v>
      </c>
      <c r="L19" s="53">
        <f t="shared" si="0"/>
        <v>91</v>
      </c>
      <c r="M19" s="52">
        <v>5</v>
      </c>
      <c r="N19" s="53">
        <f t="shared" si="1"/>
        <v>242</v>
      </c>
      <c r="O19" s="62">
        <v>18</v>
      </c>
      <c r="P19" s="237" t="s">
        <v>7</v>
      </c>
      <c r="Q19" s="185" t="s">
        <v>164</v>
      </c>
      <c r="R19" s="186"/>
      <c r="S19" s="26"/>
      <c r="T19" s="26"/>
    </row>
    <row r="20" spans="1:20" s="54" customFormat="1">
      <c r="A20" s="13">
        <f t="shared" ref="A20:A41" si="2">A19+1</f>
        <v>3</v>
      </c>
      <c r="B20" s="203" t="s">
        <v>450</v>
      </c>
      <c r="C20" s="208"/>
      <c r="D20" s="196">
        <v>1978</v>
      </c>
      <c r="E20" s="187" t="s">
        <v>259</v>
      </c>
      <c r="F20" s="251" t="s">
        <v>55</v>
      </c>
      <c r="G20" s="183"/>
      <c r="H20" s="184">
        <v>85</v>
      </c>
      <c r="I20" s="55">
        <v>128</v>
      </c>
      <c r="J20" s="81">
        <v>4</v>
      </c>
      <c r="K20" s="55">
        <v>207</v>
      </c>
      <c r="L20" s="53">
        <f t="shared" si="0"/>
        <v>103.5</v>
      </c>
      <c r="M20" s="52">
        <v>2</v>
      </c>
      <c r="N20" s="53">
        <f t="shared" si="1"/>
        <v>231.5</v>
      </c>
      <c r="O20" s="52">
        <v>16</v>
      </c>
      <c r="P20" s="187" t="s">
        <v>8</v>
      </c>
      <c r="Q20" s="185" t="s">
        <v>453</v>
      </c>
      <c r="R20" s="186"/>
      <c r="S20" s="2"/>
      <c r="T20" s="2"/>
    </row>
    <row r="21" spans="1:20" s="54" customFormat="1">
      <c r="A21" s="13">
        <f t="shared" si="2"/>
        <v>4</v>
      </c>
      <c r="B21" s="203" t="s">
        <v>168</v>
      </c>
      <c r="C21" s="208"/>
      <c r="D21" s="187">
        <v>1998</v>
      </c>
      <c r="E21" s="187" t="s">
        <v>8</v>
      </c>
      <c r="F21" s="187" t="s">
        <v>52</v>
      </c>
      <c r="G21" s="187"/>
      <c r="H21" s="265">
        <v>83.45</v>
      </c>
      <c r="I21" s="58">
        <v>134</v>
      </c>
      <c r="J21" s="81">
        <v>3</v>
      </c>
      <c r="K21" s="55">
        <v>194</v>
      </c>
      <c r="L21" s="55">
        <f t="shared" si="0"/>
        <v>97</v>
      </c>
      <c r="M21" s="81">
        <v>3</v>
      </c>
      <c r="N21" s="55">
        <f t="shared" si="1"/>
        <v>231</v>
      </c>
      <c r="O21" s="52">
        <v>15</v>
      </c>
      <c r="P21" s="187" t="s">
        <v>8</v>
      </c>
      <c r="Q21" s="185" t="s">
        <v>172</v>
      </c>
      <c r="R21" s="27"/>
      <c r="S21" s="2"/>
      <c r="T21" s="2"/>
    </row>
    <row r="22" spans="1:20" s="26" customFormat="1">
      <c r="A22" s="13">
        <f t="shared" si="2"/>
        <v>5</v>
      </c>
      <c r="B22" s="203" t="s">
        <v>231</v>
      </c>
      <c r="C22" s="208"/>
      <c r="D22" s="195">
        <v>1995</v>
      </c>
      <c r="E22" s="182" t="s">
        <v>7</v>
      </c>
      <c r="F22" s="193" t="s">
        <v>34</v>
      </c>
      <c r="G22" s="189" t="s">
        <v>133</v>
      </c>
      <c r="H22" s="184">
        <v>81.7</v>
      </c>
      <c r="I22" s="55">
        <v>115</v>
      </c>
      <c r="J22" s="81">
        <v>8</v>
      </c>
      <c r="K22" s="55">
        <v>190</v>
      </c>
      <c r="L22" s="53">
        <f t="shared" si="0"/>
        <v>95</v>
      </c>
      <c r="M22" s="52">
        <v>4</v>
      </c>
      <c r="N22" s="53">
        <f t="shared" si="1"/>
        <v>210</v>
      </c>
      <c r="O22" s="52">
        <v>14</v>
      </c>
      <c r="P22" s="187" t="s">
        <v>8</v>
      </c>
      <c r="Q22" s="185" t="s">
        <v>234</v>
      </c>
      <c r="R22" s="186"/>
    </row>
    <row r="23" spans="1:20">
      <c r="A23" s="13">
        <f t="shared" si="2"/>
        <v>6</v>
      </c>
      <c r="B23" s="203" t="s">
        <v>373</v>
      </c>
      <c r="C23" s="208"/>
      <c r="D23" s="192">
        <v>1973</v>
      </c>
      <c r="E23" s="194" t="s">
        <v>8</v>
      </c>
      <c r="F23" s="194" t="s">
        <v>142</v>
      </c>
      <c r="G23" s="194" t="s">
        <v>35</v>
      </c>
      <c r="H23" s="184">
        <v>84.15</v>
      </c>
      <c r="I23" s="55">
        <v>122</v>
      </c>
      <c r="J23" s="81">
        <v>5</v>
      </c>
      <c r="K23" s="55">
        <v>176</v>
      </c>
      <c r="L23" s="53">
        <f t="shared" si="0"/>
        <v>88</v>
      </c>
      <c r="M23" s="52">
        <v>6</v>
      </c>
      <c r="N23" s="53">
        <f t="shared" si="1"/>
        <v>210</v>
      </c>
      <c r="O23" s="59">
        <v>13</v>
      </c>
      <c r="P23" s="187" t="s">
        <v>8</v>
      </c>
      <c r="Q23" s="185" t="s">
        <v>371</v>
      </c>
      <c r="R23" s="186"/>
      <c r="T23" s="28"/>
    </row>
    <row r="24" spans="1:20">
      <c r="A24" s="13">
        <f t="shared" si="2"/>
        <v>7</v>
      </c>
      <c r="B24" s="203" t="s">
        <v>158</v>
      </c>
      <c r="C24" s="208"/>
      <c r="D24" s="187">
        <v>1999</v>
      </c>
      <c r="E24" s="187" t="s">
        <v>7</v>
      </c>
      <c r="F24" s="187" t="s">
        <v>50</v>
      </c>
      <c r="G24" s="187"/>
      <c r="H24" s="265">
        <v>84.3</v>
      </c>
      <c r="I24" s="55">
        <v>122</v>
      </c>
      <c r="J24" s="52">
        <v>6</v>
      </c>
      <c r="K24" s="55">
        <v>170</v>
      </c>
      <c r="L24" s="53">
        <f t="shared" si="0"/>
        <v>85</v>
      </c>
      <c r="M24" s="52">
        <v>7</v>
      </c>
      <c r="N24" s="53">
        <f t="shared" si="1"/>
        <v>207</v>
      </c>
      <c r="O24" s="59">
        <v>12</v>
      </c>
      <c r="P24" s="187" t="s">
        <v>8</v>
      </c>
      <c r="Q24" s="185" t="s">
        <v>164</v>
      </c>
      <c r="R24" s="186"/>
      <c r="T24" s="28"/>
    </row>
    <row r="25" spans="1:20">
      <c r="A25" s="13">
        <f t="shared" si="2"/>
        <v>8</v>
      </c>
      <c r="B25" s="203" t="s">
        <v>374</v>
      </c>
      <c r="C25" s="208"/>
      <c r="D25" s="181">
        <v>1987</v>
      </c>
      <c r="E25" s="187" t="s">
        <v>7</v>
      </c>
      <c r="F25" s="187" t="s">
        <v>50</v>
      </c>
      <c r="G25" s="190"/>
      <c r="H25" s="184">
        <v>80.150000000000006</v>
      </c>
      <c r="I25" s="55">
        <v>117</v>
      </c>
      <c r="J25" s="81">
        <v>7</v>
      </c>
      <c r="K25" s="55">
        <v>166</v>
      </c>
      <c r="L25" s="53">
        <f t="shared" si="0"/>
        <v>83</v>
      </c>
      <c r="M25" s="52">
        <v>8</v>
      </c>
      <c r="N25" s="53">
        <f t="shared" si="1"/>
        <v>200</v>
      </c>
      <c r="O25" s="59">
        <v>11</v>
      </c>
      <c r="P25" s="187" t="s">
        <v>8</v>
      </c>
      <c r="Q25" s="185" t="s">
        <v>106</v>
      </c>
      <c r="R25" s="186"/>
      <c r="T25" s="28"/>
    </row>
    <row r="26" spans="1:20">
      <c r="A26" s="13">
        <f t="shared" si="2"/>
        <v>9</v>
      </c>
      <c r="B26" s="203" t="s">
        <v>369</v>
      </c>
      <c r="C26" s="208"/>
      <c r="D26" s="192">
        <v>1991</v>
      </c>
      <c r="E26" s="194" t="s">
        <v>8</v>
      </c>
      <c r="F26" s="182" t="s">
        <v>46</v>
      </c>
      <c r="G26" s="243" t="s">
        <v>140</v>
      </c>
      <c r="H26" s="184">
        <v>76.8</v>
      </c>
      <c r="I26" s="55">
        <v>105</v>
      </c>
      <c r="J26" s="81">
        <v>12</v>
      </c>
      <c r="K26" s="55">
        <v>165</v>
      </c>
      <c r="L26" s="53">
        <f t="shared" si="0"/>
        <v>82.5</v>
      </c>
      <c r="M26" s="52">
        <v>9</v>
      </c>
      <c r="N26" s="53">
        <f t="shared" si="1"/>
        <v>187.5</v>
      </c>
      <c r="O26" s="52">
        <v>10</v>
      </c>
      <c r="P26" s="187" t="s">
        <v>8</v>
      </c>
      <c r="Q26" s="185" t="s">
        <v>370</v>
      </c>
      <c r="R26" s="186"/>
      <c r="T26" s="28"/>
    </row>
    <row r="27" spans="1:20">
      <c r="A27" s="13">
        <f t="shared" si="2"/>
        <v>10</v>
      </c>
      <c r="B27" s="203" t="s">
        <v>411</v>
      </c>
      <c r="C27" s="208"/>
      <c r="D27" s="192">
        <v>2002</v>
      </c>
      <c r="E27" s="194" t="s">
        <v>9</v>
      </c>
      <c r="F27" s="182" t="s">
        <v>409</v>
      </c>
      <c r="G27" s="190"/>
      <c r="H27" s="25">
        <v>84.85</v>
      </c>
      <c r="I27" s="267">
        <v>106</v>
      </c>
      <c r="J27" s="52">
        <v>11</v>
      </c>
      <c r="K27" s="52">
        <v>154</v>
      </c>
      <c r="L27" s="53">
        <f t="shared" si="0"/>
        <v>77</v>
      </c>
      <c r="M27" s="52">
        <v>13</v>
      </c>
      <c r="N27" s="53">
        <f t="shared" si="1"/>
        <v>183</v>
      </c>
      <c r="O27" s="52">
        <v>9</v>
      </c>
      <c r="P27" s="187" t="s">
        <v>491</v>
      </c>
      <c r="Q27" s="185" t="s">
        <v>415</v>
      </c>
      <c r="R27" s="186"/>
      <c r="T27" s="28"/>
    </row>
    <row r="28" spans="1:20">
      <c r="A28" s="13">
        <f t="shared" si="2"/>
        <v>11</v>
      </c>
      <c r="B28" s="203" t="s">
        <v>190</v>
      </c>
      <c r="C28" s="208"/>
      <c r="D28" s="195">
        <v>1998</v>
      </c>
      <c r="E28" s="182" t="s">
        <v>8</v>
      </c>
      <c r="F28" s="187" t="s">
        <v>38</v>
      </c>
      <c r="G28" s="187" t="s">
        <v>191</v>
      </c>
      <c r="H28" s="184">
        <v>84.2</v>
      </c>
      <c r="I28" s="267">
        <v>106</v>
      </c>
      <c r="J28" s="52">
        <v>10</v>
      </c>
      <c r="K28" s="52">
        <v>153</v>
      </c>
      <c r="L28" s="53">
        <f t="shared" si="0"/>
        <v>76.5</v>
      </c>
      <c r="M28" s="52">
        <v>14</v>
      </c>
      <c r="N28" s="53">
        <f t="shared" si="1"/>
        <v>182.5</v>
      </c>
      <c r="O28" s="218">
        <v>8</v>
      </c>
      <c r="P28" s="187" t="s">
        <v>8</v>
      </c>
      <c r="Q28" s="185" t="s">
        <v>192</v>
      </c>
      <c r="R28" s="186"/>
      <c r="T28" s="28"/>
    </row>
    <row r="29" spans="1:20">
      <c r="A29" s="13">
        <f t="shared" si="2"/>
        <v>12</v>
      </c>
      <c r="B29" s="203" t="s">
        <v>317</v>
      </c>
      <c r="C29" s="357"/>
      <c r="D29" s="230">
        <v>1993</v>
      </c>
      <c r="E29" s="163" t="s">
        <v>9</v>
      </c>
      <c r="F29" s="187" t="s">
        <v>38</v>
      </c>
      <c r="G29" s="232" t="s">
        <v>35</v>
      </c>
      <c r="H29" s="184">
        <v>83.45</v>
      </c>
      <c r="I29" s="58">
        <v>115</v>
      </c>
      <c r="J29" s="52">
        <v>9</v>
      </c>
      <c r="K29" s="55">
        <v>128</v>
      </c>
      <c r="L29" s="53">
        <f t="shared" si="0"/>
        <v>64</v>
      </c>
      <c r="M29" s="52">
        <v>17</v>
      </c>
      <c r="N29" s="53">
        <f t="shared" si="1"/>
        <v>179</v>
      </c>
      <c r="O29" s="59">
        <v>7</v>
      </c>
      <c r="P29" s="187" t="s">
        <v>491</v>
      </c>
      <c r="Q29" s="235" t="s">
        <v>322</v>
      </c>
      <c r="R29" s="234"/>
      <c r="T29" s="28"/>
    </row>
    <row r="30" spans="1:20">
      <c r="A30" s="13">
        <f t="shared" si="2"/>
        <v>13</v>
      </c>
      <c r="B30" s="203" t="s">
        <v>442</v>
      </c>
      <c r="C30" s="357"/>
      <c r="D30" s="162">
        <v>1989</v>
      </c>
      <c r="E30" s="163" t="s">
        <v>9</v>
      </c>
      <c r="F30" s="194" t="s">
        <v>441</v>
      </c>
      <c r="G30" s="197"/>
      <c r="H30" s="184">
        <v>82.95</v>
      </c>
      <c r="I30" s="58">
        <v>97</v>
      </c>
      <c r="J30" s="52">
        <v>14</v>
      </c>
      <c r="K30" s="55">
        <v>161</v>
      </c>
      <c r="L30" s="53">
        <f t="shared" si="0"/>
        <v>80.5</v>
      </c>
      <c r="M30" s="52">
        <v>11</v>
      </c>
      <c r="N30" s="53">
        <f t="shared" si="1"/>
        <v>177.5</v>
      </c>
      <c r="O30" s="59">
        <v>6</v>
      </c>
      <c r="P30" s="194" t="s">
        <v>9</v>
      </c>
      <c r="Q30" s="185" t="s">
        <v>443</v>
      </c>
      <c r="R30" s="234"/>
      <c r="T30" s="28"/>
    </row>
    <row r="31" spans="1:20">
      <c r="A31" s="13">
        <f t="shared" si="2"/>
        <v>14</v>
      </c>
      <c r="B31" s="203" t="s">
        <v>378</v>
      </c>
      <c r="C31" s="208"/>
      <c r="D31" s="187">
        <v>1993</v>
      </c>
      <c r="E31" s="187" t="s">
        <v>8</v>
      </c>
      <c r="F31" s="187" t="s">
        <v>97</v>
      </c>
      <c r="G31" s="183" t="s">
        <v>175</v>
      </c>
      <c r="H31" s="184">
        <v>79.95</v>
      </c>
      <c r="I31" s="306">
        <v>94</v>
      </c>
      <c r="J31" s="20">
        <v>15</v>
      </c>
      <c r="K31" s="19">
        <v>162</v>
      </c>
      <c r="L31" s="53">
        <f t="shared" si="0"/>
        <v>81</v>
      </c>
      <c r="M31" s="52">
        <v>10</v>
      </c>
      <c r="N31" s="53">
        <f t="shared" si="1"/>
        <v>175</v>
      </c>
      <c r="O31" s="60">
        <v>5</v>
      </c>
      <c r="P31" s="194" t="s">
        <v>9</v>
      </c>
      <c r="Q31" s="185" t="s">
        <v>381</v>
      </c>
      <c r="R31" s="186"/>
    </row>
    <row r="32" spans="1:20">
      <c r="A32" s="13">
        <f t="shared" si="2"/>
        <v>15</v>
      </c>
      <c r="B32" s="203" t="s">
        <v>506</v>
      </c>
      <c r="C32" s="357"/>
      <c r="D32" s="162">
        <v>1988</v>
      </c>
      <c r="E32" s="163" t="s">
        <v>9</v>
      </c>
      <c r="F32" s="194" t="s">
        <v>489</v>
      </c>
      <c r="G32" s="197"/>
      <c r="H32" s="184">
        <v>82.75</v>
      </c>
      <c r="I32" s="306">
        <v>99</v>
      </c>
      <c r="J32" s="22">
        <v>13</v>
      </c>
      <c r="K32" s="19">
        <v>117</v>
      </c>
      <c r="L32" s="53">
        <f t="shared" si="0"/>
        <v>58.5</v>
      </c>
      <c r="M32" s="52">
        <v>19</v>
      </c>
      <c r="N32" s="53">
        <f t="shared" si="1"/>
        <v>157.5</v>
      </c>
      <c r="O32" s="59">
        <v>4</v>
      </c>
      <c r="P32" s="194" t="s">
        <v>9</v>
      </c>
      <c r="Q32" s="185" t="s">
        <v>507</v>
      </c>
      <c r="R32" s="234"/>
    </row>
    <row r="33" spans="1:18">
      <c r="A33" s="13">
        <f t="shared" si="2"/>
        <v>16</v>
      </c>
      <c r="B33" s="203" t="s">
        <v>445</v>
      </c>
      <c r="C33" s="357"/>
      <c r="D33" s="162">
        <v>1990</v>
      </c>
      <c r="E33" s="163" t="s">
        <v>9</v>
      </c>
      <c r="F33" s="194" t="s">
        <v>447</v>
      </c>
      <c r="G33" s="197"/>
      <c r="H33" s="184">
        <v>74.599999999999994</v>
      </c>
      <c r="I33" s="306">
        <v>76</v>
      </c>
      <c r="J33" s="22">
        <v>20</v>
      </c>
      <c r="K33" s="19">
        <v>157</v>
      </c>
      <c r="L33" s="53">
        <f t="shared" si="0"/>
        <v>78.5</v>
      </c>
      <c r="M33" s="52">
        <v>12</v>
      </c>
      <c r="N33" s="53">
        <f t="shared" si="1"/>
        <v>154.5</v>
      </c>
      <c r="O33" s="59">
        <v>3</v>
      </c>
      <c r="P33" s="194" t="s">
        <v>9</v>
      </c>
      <c r="Q33" s="185" t="s">
        <v>448</v>
      </c>
      <c r="R33" s="234"/>
    </row>
    <row r="34" spans="1:18">
      <c r="A34" s="13">
        <f t="shared" si="2"/>
        <v>17</v>
      </c>
      <c r="B34" s="203" t="s">
        <v>412</v>
      </c>
      <c r="C34" s="268"/>
      <c r="D34" s="192">
        <v>1991</v>
      </c>
      <c r="E34" s="194" t="s">
        <v>8</v>
      </c>
      <c r="F34" s="182" t="s">
        <v>409</v>
      </c>
      <c r="G34" s="190"/>
      <c r="H34" s="23">
        <v>80.8</v>
      </c>
      <c r="I34" s="19">
        <v>76</v>
      </c>
      <c r="J34" s="22">
        <v>22</v>
      </c>
      <c r="K34" s="19">
        <v>149</v>
      </c>
      <c r="L34" s="53">
        <f t="shared" si="0"/>
        <v>74.5</v>
      </c>
      <c r="M34" s="52">
        <v>15</v>
      </c>
      <c r="N34" s="53">
        <f t="shared" si="1"/>
        <v>150.5</v>
      </c>
      <c r="O34" s="22">
        <v>2</v>
      </c>
      <c r="P34" s="194" t="s">
        <v>9</v>
      </c>
      <c r="Q34" s="185" t="s">
        <v>414</v>
      </c>
      <c r="R34" s="186"/>
    </row>
    <row r="35" spans="1:18">
      <c r="A35" s="13">
        <f t="shared" si="2"/>
        <v>18</v>
      </c>
      <c r="B35" s="203" t="s">
        <v>148</v>
      </c>
      <c r="C35" s="208"/>
      <c r="D35" s="198">
        <v>1998</v>
      </c>
      <c r="E35" s="194" t="s">
        <v>9</v>
      </c>
      <c r="F35" s="194" t="s">
        <v>149</v>
      </c>
      <c r="G35" s="194"/>
      <c r="H35" s="188">
        <v>84.9</v>
      </c>
      <c r="I35" s="19">
        <v>82</v>
      </c>
      <c r="J35" s="22">
        <v>17</v>
      </c>
      <c r="K35" s="19">
        <v>132</v>
      </c>
      <c r="L35" s="53">
        <f t="shared" si="0"/>
        <v>66</v>
      </c>
      <c r="M35" s="52">
        <v>16</v>
      </c>
      <c r="N35" s="53">
        <f t="shared" si="1"/>
        <v>148</v>
      </c>
      <c r="O35" s="61">
        <v>1</v>
      </c>
      <c r="P35" s="194" t="s">
        <v>9</v>
      </c>
      <c r="Q35" s="185" t="s">
        <v>58</v>
      </c>
      <c r="R35" s="224"/>
    </row>
    <row r="36" spans="1:18">
      <c r="A36" s="13">
        <f t="shared" si="2"/>
        <v>19</v>
      </c>
      <c r="B36" s="203" t="s">
        <v>246</v>
      </c>
      <c r="C36" s="208"/>
      <c r="D36" s="181">
        <v>2002</v>
      </c>
      <c r="E36" s="182" t="s">
        <v>9</v>
      </c>
      <c r="F36" s="182" t="s">
        <v>57</v>
      </c>
      <c r="G36" s="182" t="s">
        <v>116</v>
      </c>
      <c r="H36" s="25" t="s">
        <v>596</v>
      </c>
      <c r="I36" s="304">
        <v>92</v>
      </c>
      <c r="J36" s="305">
        <v>16</v>
      </c>
      <c r="K36" s="304">
        <v>102</v>
      </c>
      <c r="L36" s="53">
        <f t="shared" si="0"/>
        <v>51</v>
      </c>
      <c r="M36" s="52">
        <v>21</v>
      </c>
      <c r="N36" s="53">
        <f t="shared" si="1"/>
        <v>143</v>
      </c>
      <c r="O36" s="330">
        <v>1</v>
      </c>
      <c r="P36" s="194" t="s">
        <v>9</v>
      </c>
      <c r="Q36" s="185" t="s">
        <v>247</v>
      </c>
      <c r="R36" s="224"/>
    </row>
    <row r="37" spans="1:18">
      <c r="A37" s="13">
        <f t="shared" si="2"/>
        <v>20</v>
      </c>
      <c r="B37" s="203" t="s">
        <v>216</v>
      </c>
      <c r="C37" s="268"/>
      <c r="D37" s="338">
        <v>1998</v>
      </c>
      <c r="E37" s="228" t="s">
        <v>8</v>
      </c>
      <c r="F37" s="259" t="s">
        <v>59</v>
      </c>
      <c r="G37" s="183"/>
      <c r="H37" s="184">
        <v>78.900000000000006</v>
      </c>
      <c r="I37" s="55">
        <v>76</v>
      </c>
      <c r="J37" s="52">
        <v>21</v>
      </c>
      <c r="K37" s="55">
        <v>120</v>
      </c>
      <c r="L37" s="53">
        <f t="shared" si="0"/>
        <v>60</v>
      </c>
      <c r="M37" s="52">
        <v>18</v>
      </c>
      <c r="N37" s="53">
        <f t="shared" si="1"/>
        <v>136</v>
      </c>
      <c r="O37" s="60">
        <v>1</v>
      </c>
      <c r="P37" s="194" t="s">
        <v>9</v>
      </c>
      <c r="Q37" s="223" t="s">
        <v>215</v>
      </c>
      <c r="R37" s="339"/>
    </row>
    <row r="38" spans="1:18">
      <c r="A38" s="13">
        <f t="shared" si="2"/>
        <v>21</v>
      </c>
      <c r="B38" s="298" t="s">
        <v>296</v>
      </c>
      <c r="C38" s="296"/>
      <c r="D38" s="187">
        <v>2003</v>
      </c>
      <c r="E38" s="187" t="s">
        <v>9</v>
      </c>
      <c r="F38" s="182" t="s">
        <v>36</v>
      </c>
      <c r="G38" s="237" t="s">
        <v>303</v>
      </c>
      <c r="H38" s="184">
        <v>80.95</v>
      </c>
      <c r="I38" s="51">
        <v>65</v>
      </c>
      <c r="J38" s="51">
        <v>24</v>
      </c>
      <c r="K38" s="51">
        <v>115</v>
      </c>
      <c r="L38" s="53">
        <f t="shared" si="0"/>
        <v>57.5</v>
      </c>
      <c r="M38" s="52">
        <v>20</v>
      </c>
      <c r="N38" s="53">
        <f t="shared" si="1"/>
        <v>122.5</v>
      </c>
      <c r="O38" s="52">
        <v>1</v>
      </c>
      <c r="P38" s="194" t="s">
        <v>9</v>
      </c>
      <c r="Q38" s="248" t="s">
        <v>306</v>
      </c>
      <c r="R38" s="249"/>
    </row>
    <row r="39" spans="1:18">
      <c r="A39" s="13">
        <f t="shared" si="2"/>
        <v>22</v>
      </c>
      <c r="B39" s="203" t="s">
        <v>356</v>
      </c>
      <c r="C39" s="268"/>
      <c r="D39" s="198">
        <v>1995</v>
      </c>
      <c r="E39" s="194" t="s">
        <v>9</v>
      </c>
      <c r="F39" s="194" t="s">
        <v>149</v>
      </c>
      <c r="G39" s="194"/>
      <c r="H39" s="15">
        <v>85</v>
      </c>
      <c r="I39" s="55">
        <v>80</v>
      </c>
      <c r="J39" s="81">
        <v>18</v>
      </c>
      <c r="K39" s="55">
        <v>80</v>
      </c>
      <c r="L39" s="53">
        <f t="shared" si="0"/>
        <v>40</v>
      </c>
      <c r="M39" s="52">
        <v>24</v>
      </c>
      <c r="N39" s="53">
        <f t="shared" si="1"/>
        <v>120</v>
      </c>
      <c r="O39" s="59">
        <v>1</v>
      </c>
      <c r="P39" s="194" t="s">
        <v>9</v>
      </c>
      <c r="Q39" s="185" t="s">
        <v>58</v>
      </c>
      <c r="R39" s="186"/>
    </row>
    <row r="40" spans="1:18">
      <c r="A40" s="13">
        <f t="shared" si="2"/>
        <v>23</v>
      </c>
      <c r="B40" s="203" t="s">
        <v>297</v>
      </c>
      <c r="C40" s="268"/>
      <c r="D40" s="187">
        <v>1992</v>
      </c>
      <c r="E40" s="187" t="s">
        <v>9</v>
      </c>
      <c r="F40" s="182" t="s">
        <v>36</v>
      </c>
      <c r="G40" s="237" t="s">
        <v>303</v>
      </c>
      <c r="H40" s="184">
        <v>84.75</v>
      </c>
      <c r="I40" s="58">
        <v>78</v>
      </c>
      <c r="J40" s="52">
        <v>19</v>
      </c>
      <c r="K40" s="55">
        <v>82</v>
      </c>
      <c r="L40" s="53">
        <f t="shared" si="0"/>
        <v>41</v>
      </c>
      <c r="M40" s="52">
        <v>22</v>
      </c>
      <c r="N40" s="53">
        <f t="shared" si="1"/>
        <v>119</v>
      </c>
      <c r="O40" s="331">
        <v>1</v>
      </c>
      <c r="P40" s="194" t="s">
        <v>9</v>
      </c>
      <c r="Q40" s="185" t="s">
        <v>124</v>
      </c>
      <c r="R40" s="234"/>
    </row>
    <row r="41" spans="1:18">
      <c r="A41" s="13">
        <f t="shared" si="2"/>
        <v>24</v>
      </c>
      <c r="B41" s="203" t="s">
        <v>418</v>
      </c>
      <c r="C41" s="208"/>
      <c r="D41" s="192">
        <v>1991</v>
      </c>
      <c r="E41" s="194">
        <v>1</v>
      </c>
      <c r="F41" s="182" t="s">
        <v>416</v>
      </c>
      <c r="G41" s="190"/>
      <c r="H41" s="184">
        <v>83.7</v>
      </c>
      <c r="I41" s="55">
        <v>73</v>
      </c>
      <c r="J41" s="52">
        <v>23</v>
      </c>
      <c r="K41" s="55">
        <v>81</v>
      </c>
      <c r="L41" s="53">
        <f t="shared" si="0"/>
        <v>40.5</v>
      </c>
      <c r="M41" s="52">
        <v>23</v>
      </c>
      <c r="N41" s="53">
        <f t="shared" si="1"/>
        <v>113.5</v>
      </c>
      <c r="O41" s="59">
        <v>1</v>
      </c>
      <c r="P41" s="183"/>
      <c r="Q41" s="185" t="s">
        <v>417</v>
      </c>
      <c r="R41" s="332"/>
    </row>
    <row r="42" spans="1:18">
      <c r="A42" s="13">
        <v>25</v>
      </c>
      <c r="B42" s="203" t="s">
        <v>457</v>
      </c>
      <c r="C42" s="208"/>
      <c r="D42" s="196">
        <v>2001</v>
      </c>
      <c r="E42" s="182" t="s">
        <v>9</v>
      </c>
      <c r="F42" s="182" t="s">
        <v>465</v>
      </c>
      <c r="G42" s="183"/>
      <c r="H42" s="21">
        <v>77.55</v>
      </c>
      <c r="I42" s="55">
        <v>50</v>
      </c>
      <c r="J42" s="52">
        <v>25</v>
      </c>
      <c r="K42" s="55">
        <v>70</v>
      </c>
      <c r="L42" s="53">
        <f t="shared" si="0"/>
        <v>35</v>
      </c>
      <c r="M42" s="52">
        <v>25</v>
      </c>
      <c r="N42" s="53">
        <f t="shared" si="1"/>
        <v>85</v>
      </c>
      <c r="O42" s="56">
        <v>1</v>
      </c>
      <c r="P42" s="183"/>
      <c r="Q42" s="185" t="s">
        <v>466</v>
      </c>
      <c r="R42" s="224"/>
    </row>
    <row r="43" spans="1:18" s="26" customFormat="1" ht="25.5">
      <c r="A43" s="13">
        <v>26</v>
      </c>
      <c r="B43" s="203" t="s">
        <v>395</v>
      </c>
      <c r="C43" s="208"/>
      <c r="D43" s="192">
        <v>1987</v>
      </c>
      <c r="E43" s="194" t="s">
        <v>9</v>
      </c>
      <c r="F43" s="182" t="s">
        <v>221</v>
      </c>
      <c r="G43" s="190" t="s">
        <v>223</v>
      </c>
      <c r="H43" s="184">
        <v>85</v>
      </c>
      <c r="I43" s="55">
        <v>50</v>
      </c>
      <c r="J43" s="81">
        <v>26</v>
      </c>
      <c r="K43" s="55">
        <v>70</v>
      </c>
      <c r="L43" s="55">
        <f t="shared" si="0"/>
        <v>35</v>
      </c>
      <c r="M43" s="81">
        <v>26</v>
      </c>
      <c r="N43" s="55">
        <f t="shared" si="1"/>
        <v>85</v>
      </c>
      <c r="O43" s="62">
        <v>1</v>
      </c>
      <c r="P43" s="183"/>
      <c r="Q43" s="185" t="s">
        <v>222</v>
      </c>
      <c r="R43" s="186"/>
    </row>
    <row r="44" spans="1:18">
      <c r="A44" s="69"/>
      <c r="B44" s="295"/>
      <c r="C44" s="316"/>
      <c r="D44" s="335"/>
      <c r="E44" s="318"/>
      <c r="F44" s="317"/>
      <c r="G44" s="317"/>
      <c r="H44" s="336"/>
      <c r="I44" s="76"/>
      <c r="J44" s="77"/>
      <c r="K44" s="76"/>
      <c r="L44" s="74"/>
      <c r="M44" s="77"/>
      <c r="N44" s="74"/>
      <c r="O44" s="329"/>
      <c r="P44" s="337"/>
      <c r="Q44" s="322"/>
      <c r="R44" s="79"/>
    </row>
    <row r="45" spans="1:18">
      <c r="A45" s="554" t="s">
        <v>612</v>
      </c>
      <c r="B45" s="555"/>
      <c r="C45" s="555"/>
      <c r="D45" s="555"/>
      <c r="E45" s="555"/>
      <c r="F45" s="555"/>
      <c r="G45" s="555"/>
      <c r="H45" s="555"/>
      <c r="I45" s="555"/>
      <c r="J45" s="555"/>
      <c r="K45" s="555"/>
      <c r="L45" s="555"/>
      <c r="M45" s="555"/>
      <c r="N45" s="74"/>
      <c r="O45" s="77"/>
      <c r="P45" s="72"/>
      <c r="Q45" s="78"/>
      <c r="R45" s="79"/>
    </row>
    <row r="46" spans="1:18">
      <c r="A46" s="69"/>
      <c r="B46" s="295"/>
      <c r="C46" s="316"/>
      <c r="D46" s="335"/>
      <c r="E46" s="318"/>
      <c r="F46" s="317"/>
      <c r="G46" s="317"/>
      <c r="H46" s="336"/>
      <c r="I46" s="76"/>
      <c r="J46" s="77"/>
      <c r="K46" s="76"/>
      <c r="L46" s="74"/>
      <c r="M46" s="77"/>
      <c r="N46" s="74"/>
      <c r="O46" s="329"/>
      <c r="P46" s="337"/>
      <c r="Q46" s="322"/>
      <c r="R46" s="79"/>
    </row>
    <row r="47" spans="1:18">
      <c r="A47" s="28" t="s">
        <v>23</v>
      </c>
      <c r="B47" s="28"/>
      <c r="C47" s="28"/>
      <c r="D47" s="342" t="s">
        <v>209</v>
      </c>
      <c r="E47" s="28"/>
      <c r="F47" s="30"/>
      <c r="G47" s="28"/>
      <c r="H47" s="28" t="s">
        <v>642</v>
      </c>
      <c r="I47" s="28"/>
      <c r="J47" s="28"/>
      <c r="K47" s="28"/>
      <c r="L47" s="31"/>
      <c r="M47" s="28"/>
    </row>
    <row r="48" spans="1:18">
      <c r="A48" s="28"/>
      <c r="B48" s="28"/>
      <c r="C48" s="28"/>
      <c r="D48" s="28"/>
      <c r="E48" s="28"/>
      <c r="H48" s="28"/>
      <c r="I48" s="28"/>
      <c r="J48" s="28"/>
      <c r="K48" s="28"/>
      <c r="L48" s="28"/>
      <c r="M48" s="28"/>
    </row>
    <row r="49" spans="1:13">
      <c r="A49" s="28" t="s">
        <v>24</v>
      </c>
      <c r="B49" s="28"/>
      <c r="C49" s="28"/>
      <c r="D49" s="342" t="s">
        <v>210</v>
      </c>
      <c r="E49" s="28"/>
      <c r="F49" s="28"/>
      <c r="G49" s="28"/>
      <c r="H49" s="28" t="s">
        <v>635</v>
      </c>
      <c r="I49" s="28"/>
      <c r="J49" s="28"/>
      <c r="K49" s="28"/>
      <c r="L49" s="342"/>
      <c r="M49" s="28"/>
    </row>
  </sheetData>
  <sheetProtection selectLockedCells="1" selectUnlockedCells="1"/>
  <sortState ref="B18:R43">
    <sortCondition descending="1" ref="N18:N43"/>
  </sortState>
  <mergeCells count="34">
    <mergeCell ref="A9:C9"/>
    <mergeCell ref="D9:O9"/>
    <mergeCell ref="P9:R9"/>
    <mergeCell ref="D10:O10"/>
    <mergeCell ref="D11:O11"/>
    <mergeCell ref="N16:N17"/>
    <mergeCell ref="O16:O17"/>
    <mergeCell ref="P16:P17"/>
    <mergeCell ref="Q16:R17"/>
    <mergeCell ref="G16:G17"/>
    <mergeCell ref="H16:H17"/>
    <mergeCell ref="I16:I17"/>
    <mergeCell ref="J16:J17"/>
    <mergeCell ref="K16:L16"/>
    <mergeCell ref="M16:M17"/>
    <mergeCell ref="F12:K12"/>
    <mergeCell ref="E16:E17"/>
    <mergeCell ref="F16:F17"/>
    <mergeCell ref="A45:M45"/>
    <mergeCell ref="A6:R6"/>
    <mergeCell ref="A1:R1"/>
    <mergeCell ref="A2:R2"/>
    <mergeCell ref="A4:R4"/>
    <mergeCell ref="A5:R5"/>
    <mergeCell ref="A3:R3"/>
    <mergeCell ref="A7:C7"/>
    <mergeCell ref="D7:O7"/>
    <mergeCell ref="P7:R7"/>
    <mergeCell ref="A8:C8"/>
    <mergeCell ref="D8:O8"/>
    <mergeCell ref="P8:R8"/>
    <mergeCell ref="A16:A17"/>
    <mergeCell ref="B16:C17"/>
    <mergeCell ref="D16:D17"/>
  </mergeCells>
  <pageMargins left="0.35" right="0.15763888888888888" top="1.070138888888889" bottom="0.98402777777777772" header="0.51180555555555551" footer="0.51180555555555551"/>
  <pageSetup paperSize="9" scale="71" firstPageNumber="0" orientation="landscape" horizontalDpi="4294967293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8"/>
  <sheetViews>
    <sheetView topLeftCell="A10" zoomScale="90" zoomScaleNormal="90" workbookViewId="0">
      <selection activeCell="T48" sqref="T48"/>
    </sheetView>
  </sheetViews>
  <sheetFormatPr defaultColWidth="9.140625" defaultRowHeight="12.75"/>
  <cols>
    <col min="1" max="1" width="11" style="2" customWidth="1"/>
    <col min="2" max="2" width="11.85546875" style="2" customWidth="1"/>
    <col min="3" max="3" width="12.7109375" style="2" customWidth="1"/>
    <col min="4" max="4" width="8.28515625" style="2" customWidth="1"/>
    <col min="5" max="5" width="6.140625" style="2" customWidth="1"/>
    <col min="6" max="6" width="20.7109375" style="2" customWidth="1"/>
    <col min="7" max="7" width="12" style="2" customWidth="1"/>
    <col min="8" max="9" width="7.28515625" style="2" customWidth="1"/>
    <col min="10" max="10" width="7.28515625" style="80" customWidth="1"/>
    <col min="11" max="11" width="6" style="2" customWidth="1"/>
    <col min="12" max="12" width="6.42578125" style="2" customWidth="1"/>
    <col min="13" max="13" width="5.42578125" style="2" customWidth="1"/>
    <col min="14" max="14" width="8.42578125" style="2" customWidth="1"/>
    <col min="15" max="15" width="7" style="2" customWidth="1"/>
    <col min="16" max="16" width="6.28515625" style="2" customWidth="1"/>
    <col min="17" max="17" width="10.140625" style="2" customWidth="1"/>
    <col min="18" max="18" width="21.85546875" style="2" customWidth="1"/>
    <col min="19" max="16384" width="9.140625" style="2"/>
  </cols>
  <sheetData>
    <row r="1" spans="1:19">
      <c r="A1" s="557" t="s">
        <v>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</row>
    <row r="2" spans="1:19">
      <c r="A2" s="557" t="s">
        <v>2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557"/>
      <c r="O2" s="557"/>
      <c r="P2" s="557"/>
      <c r="Q2" s="557"/>
      <c r="R2" s="557"/>
    </row>
    <row r="3" spans="1:19" ht="12.75" customHeight="1">
      <c r="A3" s="560" t="s">
        <v>207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201"/>
    </row>
    <row r="4" spans="1:19">
      <c r="A4" s="560" t="s">
        <v>208</v>
      </c>
      <c r="B4" s="560"/>
      <c r="C4" s="560"/>
      <c r="D4" s="560"/>
      <c r="E4" s="560"/>
      <c r="F4" s="560"/>
      <c r="G4" s="560"/>
      <c r="H4" s="560"/>
      <c r="I4" s="560"/>
      <c r="J4" s="560"/>
      <c r="K4" s="560"/>
      <c r="L4" s="560"/>
      <c r="M4" s="560"/>
      <c r="N4" s="560"/>
      <c r="O4" s="560"/>
      <c r="P4" s="560"/>
      <c r="Q4" s="560"/>
      <c r="R4" s="560"/>
    </row>
    <row r="5" spans="1:19">
      <c r="A5" s="557"/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557"/>
      <c r="O5" s="557"/>
      <c r="P5" s="557"/>
      <c r="Q5" s="557"/>
      <c r="R5" s="557"/>
    </row>
    <row r="6" spans="1:19">
      <c r="A6" s="556" t="s">
        <v>3</v>
      </c>
      <c r="B6" s="556"/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556"/>
      <c r="O6" s="556"/>
      <c r="P6" s="556"/>
      <c r="Q6" s="556"/>
      <c r="R6" s="556"/>
    </row>
    <row r="7" spans="1:19">
      <c r="A7" s="562" t="s">
        <v>478</v>
      </c>
      <c r="B7" s="562"/>
      <c r="C7" s="562"/>
      <c r="D7" s="563" t="s">
        <v>479</v>
      </c>
      <c r="E7" s="563"/>
      <c r="F7" s="563"/>
      <c r="G7" s="563"/>
      <c r="H7" s="563"/>
      <c r="I7" s="563"/>
      <c r="J7" s="563"/>
      <c r="K7" s="563"/>
      <c r="L7" s="563"/>
      <c r="M7" s="563"/>
      <c r="N7" s="563"/>
      <c r="O7" s="563"/>
      <c r="P7" s="562" t="s">
        <v>27</v>
      </c>
      <c r="Q7" s="562"/>
      <c r="R7" s="562"/>
    </row>
    <row r="8" spans="1:19" ht="19.5" customHeight="1">
      <c r="A8" s="565" t="s">
        <v>211</v>
      </c>
      <c r="B8" s="565"/>
      <c r="C8" s="565"/>
      <c r="D8" s="566"/>
      <c r="E8" s="566"/>
      <c r="F8" s="566"/>
      <c r="G8" s="566"/>
      <c r="H8" s="566"/>
      <c r="I8" s="566"/>
      <c r="J8" s="566"/>
      <c r="K8" s="566"/>
      <c r="L8" s="566"/>
      <c r="M8" s="566"/>
      <c r="N8" s="566"/>
      <c r="O8" s="566"/>
      <c r="P8" s="600" t="s">
        <v>28</v>
      </c>
      <c r="Q8" s="600"/>
      <c r="R8" s="600"/>
    </row>
    <row r="9" spans="1:19">
      <c r="A9" s="607" t="s">
        <v>621</v>
      </c>
      <c r="B9" s="608"/>
      <c r="C9" s="609"/>
      <c r="D9" s="610"/>
      <c r="E9" s="566"/>
      <c r="F9" s="566"/>
      <c r="G9" s="566"/>
      <c r="H9" s="566"/>
      <c r="I9" s="566"/>
      <c r="J9" s="566"/>
      <c r="K9" s="566"/>
      <c r="L9" s="566"/>
      <c r="M9" s="566"/>
      <c r="N9" s="566"/>
      <c r="O9" s="611"/>
      <c r="P9" s="607" t="s">
        <v>6</v>
      </c>
      <c r="Q9" s="608"/>
      <c r="R9" s="609"/>
    </row>
    <row r="10" spans="1:19" ht="17.25" customHeight="1">
      <c r="A10" s="175" t="s">
        <v>19</v>
      </c>
      <c r="B10" s="175" t="s">
        <v>26</v>
      </c>
      <c r="C10" s="175" t="s">
        <v>29</v>
      </c>
      <c r="D10" s="612" t="s">
        <v>30</v>
      </c>
      <c r="E10" s="556"/>
      <c r="F10" s="556"/>
      <c r="G10" s="556"/>
      <c r="H10" s="556"/>
      <c r="I10" s="556"/>
      <c r="J10" s="556"/>
      <c r="K10" s="556"/>
      <c r="L10" s="556"/>
      <c r="M10" s="556"/>
      <c r="N10" s="556"/>
      <c r="O10" s="613"/>
      <c r="P10" s="175" t="s">
        <v>7</v>
      </c>
      <c r="Q10" s="175" t="s">
        <v>8</v>
      </c>
      <c r="R10" s="175" t="s">
        <v>9</v>
      </c>
    </row>
    <row r="11" spans="1:19">
      <c r="A11" s="175">
        <v>176</v>
      </c>
      <c r="B11" s="175">
        <v>225</v>
      </c>
      <c r="C11" s="175">
        <v>288.5</v>
      </c>
      <c r="D11" s="612" t="s">
        <v>199</v>
      </c>
      <c r="E11" s="556"/>
      <c r="F11" s="556"/>
      <c r="G11" s="556"/>
      <c r="H11" s="556"/>
      <c r="I11" s="556"/>
      <c r="J11" s="556"/>
      <c r="K11" s="556"/>
      <c r="L11" s="556"/>
      <c r="M11" s="556"/>
      <c r="N11" s="556"/>
      <c r="O11" s="613"/>
      <c r="P11" s="175">
        <v>246</v>
      </c>
      <c r="Q11" s="175">
        <v>190</v>
      </c>
      <c r="R11" s="175">
        <v>126</v>
      </c>
    </row>
    <row r="12" spans="1:19">
      <c r="A12" s="9"/>
      <c r="B12" s="9"/>
      <c r="C12" s="9"/>
      <c r="D12" s="176"/>
      <c r="E12" s="176"/>
      <c r="F12" s="556" t="s">
        <v>601</v>
      </c>
      <c r="G12" s="556"/>
      <c r="H12" s="556"/>
      <c r="I12" s="556"/>
      <c r="J12" s="556"/>
      <c r="K12" s="556"/>
      <c r="L12" s="556"/>
      <c r="M12" s="176"/>
      <c r="N12" s="176"/>
      <c r="O12" s="176"/>
      <c r="P12" s="9"/>
      <c r="Q12" s="9"/>
      <c r="R12" s="9"/>
    </row>
    <row r="13" spans="1:19">
      <c r="A13" s="10" t="s">
        <v>10</v>
      </c>
      <c r="B13" s="11"/>
      <c r="C13" s="12">
        <v>269</v>
      </c>
      <c r="D13" s="458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9"/>
      <c r="Q13" s="9"/>
      <c r="R13" s="9"/>
    </row>
    <row r="14" spans="1:19">
      <c r="A14" s="10" t="s">
        <v>11</v>
      </c>
      <c r="B14" s="11"/>
      <c r="C14" s="12">
        <v>45</v>
      </c>
      <c r="D14" s="458"/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9"/>
      <c r="Q14" s="9"/>
      <c r="R14" s="9"/>
    </row>
    <row r="16" spans="1:19" ht="12.75" customHeight="1">
      <c r="A16" s="614" t="s">
        <v>12</v>
      </c>
      <c r="B16" s="601" t="s">
        <v>13</v>
      </c>
      <c r="C16" s="601"/>
      <c r="D16" s="601" t="s">
        <v>14</v>
      </c>
      <c r="E16" s="601" t="s">
        <v>15</v>
      </c>
      <c r="F16" s="601" t="s">
        <v>16</v>
      </c>
      <c r="G16" s="616" t="s">
        <v>17</v>
      </c>
      <c r="H16" s="601" t="s">
        <v>18</v>
      </c>
      <c r="I16" s="601" t="s">
        <v>19</v>
      </c>
      <c r="J16" s="617" t="s">
        <v>12</v>
      </c>
      <c r="K16" s="605" t="s">
        <v>26</v>
      </c>
      <c r="L16" s="605"/>
      <c r="M16" s="605" t="s">
        <v>12</v>
      </c>
      <c r="N16" s="601" t="s">
        <v>31</v>
      </c>
      <c r="O16" s="601" t="s">
        <v>20</v>
      </c>
      <c r="P16" s="601" t="s">
        <v>21</v>
      </c>
      <c r="Q16" s="601" t="s">
        <v>22</v>
      </c>
      <c r="R16" s="602"/>
    </row>
    <row r="17" spans="1:20">
      <c r="A17" s="615"/>
      <c r="B17" s="603"/>
      <c r="C17" s="603"/>
      <c r="D17" s="603"/>
      <c r="E17" s="603"/>
      <c r="F17" s="603"/>
      <c r="G17" s="577"/>
      <c r="H17" s="603"/>
      <c r="I17" s="603"/>
      <c r="J17" s="618"/>
      <c r="K17" s="178" t="s">
        <v>29</v>
      </c>
      <c r="L17" s="178" t="s">
        <v>32</v>
      </c>
      <c r="M17" s="606"/>
      <c r="N17" s="603"/>
      <c r="O17" s="603"/>
      <c r="P17" s="603"/>
      <c r="Q17" s="603"/>
      <c r="R17" s="604"/>
    </row>
    <row r="18" spans="1:20" s="26" customFormat="1" ht="16.5">
      <c r="A18" s="13">
        <v>1</v>
      </c>
      <c r="B18" s="203" t="s">
        <v>277</v>
      </c>
      <c r="C18" s="208"/>
      <c r="D18" s="191">
        <v>1995</v>
      </c>
      <c r="E18" s="237" t="s">
        <v>7</v>
      </c>
      <c r="F18" s="187" t="s">
        <v>110</v>
      </c>
      <c r="G18" s="414" t="s">
        <v>146</v>
      </c>
      <c r="H18" s="195">
        <v>100.15</v>
      </c>
      <c r="I18" s="216">
        <v>164</v>
      </c>
      <c r="J18" s="211">
        <v>1</v>
      </c>
      <c r="K18" s="216">
        <v>211</v>
      </c>
      <c r="L18" s="55">
        <f t="shared" ref="L18:L44" si="0">K18/2</f>
        <v>105.5</v>
      </c>
      <c r="M18" s="81">
        <v>1</v>
      </c>
      <c r="N18" s="55">
        <f t="shared" ref="N18:N44" si="1">I18+L18</f>
        <v>269.5</v>
      </c>
      <c r="O18" s="211">
        <v>20</v>
      </c>
      <c r="P18" s="237" t="s">
        <v>7</v>
      </c>
      <c r="Q18" s="185" t="s">
        <v>84</v>
      </c>
      <c r="R18" s="186"/>
    </row>
    <row r="19" spans="1:20" s="215" customFormat="1">
      <c r="A19" s="13">
        <f>A18+1</f>
        <v>2</v>
      </c>
      <c r="B19" s="220" t="s">
        <v>299</v>
      </c>
      <c r="C19" s="221"/>
      <c r="D19" s="187">
        <v>1978</v>
      </c>
      <c r="E19" s="237" t="s">
        <v>259</v>
      </c>
      <c r="F19" s="182" t="s">
        <v>36</v>
      </c>
      <c r="G19" s="237" t="s">
        <v>303</v>
      </c>
      <c r="H19" s="195">
        <v>90.9</v>
      </c>
      <c r="I19" s="55">
        <v>160</v>
      </c>
      <c r="J19" s="81">
        <v>2</v>
      </c>
      <c r="K19" s="55">
        <v>177</v>
      </c>
      <c r="L19" s="55">
        <f t="shared" si="0"/>
        <v>88.5</v>
      </c>
      <c r="M19" s="81">
        <v>6</v>
      </c>
      <c r="N19" s="55">
        <f t="shared" si="1"/>
        <v>248.5</v>
      </c>
      <c r="O19" s="62">
        <v>18</v>
      </c>
      <c r="P19" s="237" t="s">
        <v>7</v>
      </c>
      <c r="Q19" s="185" t="s">
        <v>124</v>
      </c>
      <c r="R19" s="186"/>
      <c r="S19" s="26"/>
      <c r="T19" s="26"/>
    </row>
    <row r="20" spans="1:20" s="215" customFormat="1">
      <c r="A20" s="13">
        <f t="shared" ref="A20:A44" si="2">A19+1</f>
        <v>3</v>
      </c>
      <c r="B20" s="220" t="s">
        <v>254</v>
      </c>
      <c r="C20" s="209"/>
      <c r="D20" s="230">
        <v>1992</v>
      </c>
      <c r="E20" s="482" t="s">
        <v>7</v>
      </c>
      <c r="F20" s="187" t="s">
        <v>205</v>
      </c>
      <c r="G20" s="364"/>
      <c r="H20" s="195">
        <v>96.75</v>
      </c>
      <c r="I20" s="58">
        <v>148</v>
      </c>
      <c r="J20" s="81">
        <v>3</v>
      </c>
      <c r="K20" s="55">
        <v>194</v>
      </c>
      <c r="L20" s="55">
        <f t="shared" si="0"/>
        <v>97</v>
      </c>
      <c r="M20" s="81">
        <v>3</v>
      </c>
      <c r="N20" s="55">
        <f t="shared" si="1"/>
        <v>245</v>
      </c>
      <c r="O20" s="81">
        <v>16</v>
      </c>
      <c r="P20" s="237" t="s">
        <v>8</v>
      </c>
      <c r="Q20" s="235" t="s">
        <v>105</v>
      </c>
      <c r="R20" s="418"/>
      <c r="S20" s="26"/>
      <c r="T20" s="26"/>
    </row>
    <row r="21" spans="1:20" s="215" customFormat="1">
      <c r="A21" s="13">
        <f t="shared" si="2"/>
        <v>4</v>
      </c>
      <c r="B21" s="220" t="s">
        <v>126</v>
      </c>
      <c r="C21" s="221"/>
      <c r="D21" s="187">
        <v>2001</v>
      </c>
      <c r="E21" s="237" t="s">
        <v>7</v>
      </c>
      <c r="F21" s="187" t="s">
        <v>37</v>
      </c>
      <c r="G21" s="237" t="s">
        <v>130</v>
      </c>
      <c r="H21" s="187">
        <v>113.4</v>
      </c>
      <c r="I21" s="81">
        <v>130</v>
      </c>
      <c r="J21" s="81">
        <v>4</v>
      </c>
      <c r="K21" s="81">
        <v>200</v>
      </c>
      <c r="L21" s="55">
        <f t="shared" si="0"/>
        <v>100</v>
      </c>
      <c r="M21" s="81">
        <v>2</v>
      </c>
      <c r="N21" s="55">
        <f t="shared" si="1"/>
        <v>230</v>
      </c>
      <c r="O21" s="81">
        <v>15</v>
      </c>
      <c r="P21" s="237" t="s">
        <v>8</v>
      </c>
      <c r="Q21" s="185" t="s">
        <v>129</v>
      </c>
      <c r="R21" s="186"/>
      <c r="S21" s="26"/>
      <c r="T21" s="26"/>
    </row>
    <row r="22" spans="1:20" s="26" customFormat="1" ht="22.5">
      <c r="A22" s="13">
        <f t="shared" si="2"/>
        <v>5</v>
      </c>
      <c r="B22" s="220" t="s">
        <v>230</v>
      </c>
      <c r="C22" s="221"/>
      <c r="D22" s="210">
        <v>1989</v>
      </c>
      <c r="E22" s="483" t="s">
        <v>8</v>
      </c>
      <c r="F22" s="534" t="s">
        <v>542</v>
      </c>
      <c r="G22" s="522"/>
      <c r="H22" s="195">
        <v>117.7</v>
      </c>
      <c r="I22" s="81">
        <v>121</v>
      </c>
      <c r="J22" s="81">
        <v>7</v>
      </c>
      <c r="K22" s="81">
        <v>183</v>
      </c>
      <c r="L22" s="55">
        <f t="shared" si="0"/>
        <v>91.5</v>
      </c>
      <c r="M22" s="81">
        <v>4</v>
      </c>
      <c r="N22" s="55">
        <f t="shared" si="1"/>
        <v>212.5</v>
      </c>
      <c r="O22" s="81">
        <v>14</v>
      </c>
      <c r="P22" s="237" t="s">
        <v>8</v>
      </c>
      <c r="Q22" s="206" t="s">
        <v>228</v>
      </c>
      <c r="R22" s="207"/>
    </row>
    <row r="23" spans="1:20" s="26" customFormat="1" ht="15">
      <c r="A23" s="13">
        <f t="shared" si="2"/>
        <v>6</v>
      </c>
      <c r="B23" s="203" t="s">
        <v>333</v>
      </c>
      <c r="C23" s="208"/>
      <c r="D23" s="240">
        <v>1990</v>
      </c>
      <c r="E23" s="459" t="s">
        <v>7</v>
      </c>
      <c r="F23" s="238" t="s">
        <v>59</v>
      </c>
      <c r="G23" s="363"/>
      <c r="H23" s="266">
        <v>96.5</v>
      </c>
      <c r="I23" s="474">
        <v>111</v>
      </c>
      <c r="J23" s="81">
        <v>11</v>
      </c>
      <c r="K23" s="81">
        <v>180</v>
      </c>
      <c r="L23" s="55">
        <f t="shared" si="0"/>
        <v>90</v>
      </c>
      <c r="M23" s="81">
        <v>5</v>
      </c>
      <c r="N23" s="55">
        <f t="shared" si="1"/>
        <v>201</v>
      </c>
      <c r="O23" s="59">
        <v>13</v>
      </c>
      <c r="P23" s="237" t="s">
        <v>8</v>
      </c>
      <c r="Q23" s="185" t="s">
        <v>215</v>
      </c>
      <c r="R23" s="186"/>
    </row>
    <row r="24" spans="1:20" s="26" customFormat="1" ht="12.75" customHeight="1">
      <c r="A24" s="13">
        <f t="shared" si="2"/>
        <v>7</v>
      </c>
      <c r="B24" s="203" t="s">
        <v>127</v>
      </c>
      <c r="C24" s="208"/>
      <c r="D24" s="181">
        <v>2000</v>
      </c>
      <c r="E24" s="237" t="s">
        <v>8</v>
      </c>
      <c r="F24" s="187" t="s">
        <v>37</v>
      </c>
      <c r="G24" s="237" t="s">
        <v>130</v>
      </c>
      <c r="H24" s="187">
        <v>92.25</v>
      </c>
      <c r="I24" s="58">
        <v>121</v>
      </c>
      <c r="J24" s="81">
        <v>6</v>
      </c>
      <c r="K24" s="55">
        <v>152</v>
      </c>
      <c r="L24" s="55">
        <f t="shared" si="0"/>
        <v>76</v>
      </c>
      <c r="M24" s="81">
        <v>10</v>
      </c>
      <c r="N24" s="55">
        <f t="shared" si="1"/>
        <v>197</v>
      </c>
      <c r="O24" s="59">
        <v>12</v>
      </c>
      <c r="P24" s="237" t="s">
        <v>8</v>
      </c>
      <c r="Q24" s="185" t="s">
        <v>129</v>
      </c>
      <c r="R24" s="186"/>
    </row>
    <row r="25" spans="1:20" s="26" customFormat="1">
      <c r="A25" s="13">
        <f t="shared" si="2"/>
        <v>8</v>
      </c>
      <c r="B25" s="203" t="s">
        <v>278</v>
      </c>
      <c r="C25" s="208"/>
      <c r="D25" s="187">
        <v>1995</v>
      </c>
      <c r="E25" s="482" t="s">
        <v>7</v>
      </c>
      <c r="F25" s="187" t="s">
        <v>110</v>
      </c>
      <c r="G25" s="310"/>
      <c r="H25" s="266">
        <v>74.55</v>
      </c>
      <c r="I25" s="306">
        <v>116</v>
      </c>
      <c r="J25" s="20">
        <v>8</v>
      </c>
      <c r="K25" s="19">
        <v>157</v>
      </c>
      <c r="L25" s="55">
        <f t="shared" si="0"/>
        <v>78.5</v>
      </c>
      <c r="M25" s="81">
        <v>9</v>
      </c>
      <c r="N25" s="55">
        <f t="shared" si="1"/>
        <v>194.5</v>
      </c>
      <c r="O25" s="59">
        <v>11</v>
      </c>
      <c r="P25" s="237" t="s">
        <v>8</v>
      </c>
      <c r="Q25" s="185" t="s">
        <v>287</v>
      </c>
      <c r="R25" s="186"/>
    </row>
    <row r="26" spans="1:20" s="26" customFormat="1">
      <c r="A26" s="13">
        <f t="shared" si="2"/>
        <v>9</v>
      </c>
      <c r="B26" s="203" t="s">
        <v>428</v>
      </c>
      <c r="C26" s="208"/>
      <c r="D26" s="192">
        <v>1990</v>
      </c>
      <c r="E26" s="459" t="s">
        <v>9</v>
      </c>
      <c r="F26" s="182" t="s">
        <v>427</v>
      </c>
      <c r="G26" s="310"/>
      <c r="H26" s="266">
        <v>109.4</v>
      </c>
      <c r="I26" s="306">
        <v>123</v>
      </c>
      <c r="J26" s="20">
        <v>5</v>
      </c>
      <c r="K26" s="19">
        <v>136</v>
      </c>
      <c r="L26" s="63">
        <f t="shared" si="0"/>
        <v>68</v>
      </c>
      <c r="M26" s="219">
        <v>15</v>
      </c>
      <c r="N26" s="63">
        <f t="shared" si="1"/>
        <v>191</v>
      </c>
      <c r="O26" s="81">
        <v>10</v>
      </c>
      <c r="P26" s="237" t="s">
        <v>491</v>
      </c>
      <c r="Q26" s="185" t="s">
        <v>543</v>
      </c>
      <c r="R26" s="186"/>
    </row>
    <row r="27" spans="1:20" s="26" customFormat="1" ht="22.5">
      <c r="A27" s="13">
        <f t="shared" si="2"/>
        <v>10</v>
      </c>
      <c r="B27" s="203" t="s">
        <v>547</v>
      </c>
      <c r="C27" s="208"/>
      <c r="D27" s="191">
        <v>2000</v>
      </c>
      <c r="E27" s="459" t="s">
        <v>9</v>
      </c>
      <c r="F27" s="237" t="s">
        <v>548</v>
      </c>
      <c r="G27" s="310" t="s">
        <v>549</v>
      </c>
      <c r="H27" s="187">
        <v>89.85</v>
      </c>
      <c r="I27" s="333">
        <v>116</v>
      </c>
      <c r="J27" s="20">
        <v>9</v>
      </c>
      <c r="K27" s="20">
        <v>146</v>
      </c>
      <c r="L27" s="55">
        <f t="shared" si="0"/>
        <v>73</v>
      </c>
      <c r="M27" s="35">
        <v>12</v>
      </c>
      <c r="N27" s="55">
        <f t="shared" si="1"/>
        <v>189</v>
      </c>
      <c r="O27" s="81">
        <v>9</v>
      </c>
      <c r="P27" s="459" t="s">
        <v>9</v>
      </c>
      <c r="Q27" s="185" t="s">
        <v>48</v>
      </c>
      <c r="R27" s="257"/>
    </row>
    <row r="28" spans="1:20" s="26" customFormat="1">
      <c r="A28" s="13">
        <f t="shared" si="2"/>
        <v>11</v>
      </c>
      <c r="B28" s="203" t="s">
        <v>510</v>
      </c>
      <c r="C28" s="528"/>
      <c r="D28" s="254">
        <v>1983</v>
      </c>
      <c r="E28" s="481" t="s">
        <v>8</v>
      </c>
      <c r="F28" s="187" t="s">
        <v>502</v>
      </c>
      <c r="G28" s="358"/>
      <c r="H28" s="266">
        <v>103.15</v>
      </c>
      <c r="I28" s="309">
        <v>116</v>
      </c>
      <c r="J28" s="476">
        <v>10</v>
      </c>
      <c r="K28" s="67">
        <v>138</v>
      </c>
      <c r="L28" s="55">
        <f t="shared" si="0"/>
        <v>69</v>
      </c>
      <c r="M28" s="81">
        <v>14</v>
      </c>
      <c r="N28" s="55">
        <f t="shared" si="1"/>
        <v>185</v>
      </c>
      <c r="O28" s="81">
        <v>8</v>
      </c>
      <c r="P28" s="459" t="s">
        <v>9</v>
      </c>
      <c r="Q28" s="185" t="s">
        <v>511</v>
      </c>
      <c r="R28" s="173"/>
    </row>
    <row r="29" spans="1:20" s="26" customFormat="1" ht="15">
      <c r="A29" s="13">
        <f t="shared" si="2"/>
        <v>12</v>
      </c>
      <c r="B29" s="203" t="s">
        <v>334</v>
      </c>
      <c r="C29" s="208"/>
      <c r="D29" s="240">
        <v>1990</v>
      </c>
      <c r="E29" s="237" t="s">
        <v>8</v>
      </c>
      <c r="F29" s="183" t="s">
        <v>59</v>
      </c>
      <c r="G29" s="363"/>
      <c r="H29" s="266">
        <v>94.45</v>
      </c>
      <c r="I29" s="309">
        <v>100</v>
      </c>
      <c r="J29" s="476">
        <v>14</v>
      </c>
      <c r="K29" s="67">
        <v>166</v>
      </c>
      <c r="L29" s="63">
        <f t="shared" si="0"/>
        <v>83</v>
      </c>
      <c r="M29" s="219">
        <v>8</v>
      </c>
      <c r="N29" s="63">
        <f t="shared" si="1"/>
        <v>183</v>
      </c>
      <c r="O29" s="475">
        <v>7</v>
      </c>
      <c r="P29" s="459" t="s">
        <v>9</v>
      </c>
      <c r="Q29" s="185" t="s">
        <v>215</v>
      </c>
      <c r="R29" s="186"/>
    </row>
    <row r="30" spans="1:20" s="26" customFormat="1">
      <c r="A30" s="13">
        <f t="shared" si="2"/>
        <v>13</v>
      </c>
      <c r="B30" s="203" t="s">
        <v>375</v>
      </c>
      <c r="C30" s="208"/>
      <c r="D30" s="181">
        <v>1986</v>
      </c>
      <c r="E30" s="237" t="s">
        <v>8</v>
      </c>
      <c r="F30" s="187" t="s">
        <v>50</v>
      </c>
      <c r="G30" s="310"/>
      <c r="H30" s="195">
        <v>96.5</v>
      </c>
      <c r="I30" s="309">
        <v>97</v>
      </c>
      <c r="J30" s="476">
        <v>15</v>
      </c>
      <c r="K30" s="67">
        <v>170</v>
      </c>
      <c r="L30" s="63">
        <f t="shared" si="0"/>
        <v>85</v>
      </c>
      <c r="M30" s="219">
        <v>7</v>
      </c>
      <c r="N30" s="63">
        <f t="shared" si="1"/>
        <v>182</v>
      </c>
      <c r="O30" s="59">
        <v>6</v>
      </c>
      <c r="P30" s="459" t="s">
        <v>9</v>
      </c>
      <c r="Q30" s="185" t="s">
        <v>376</v>
      </c>
      <c r="R30" s="186"/>
    </row>
    <row r="31" spans="1:20" s="26" customFormat="1">
      <c r="A31" s="13">
        <f t="shared" si="2"/>
        <v>14</v>
      </c>
      <c r="B31" s="242" t="s">
        <v>360</v>
      </c>
      <c r="C31" s="208"/>
      <c r="D31" s="192">
        <v>1994</v>
      </c>
      <c r="E31" s="459" t="s">
        <v>8</v>
      </c>
      <c r="F31" s="182" t="s">
        <v>45</v>
      </c>
      <c r="G31" s="363"/>
      <c r="H31" s="195">
        <v>101.6</v>
      </c>
      <c r="I31" s="67">
        <v>101</v>
      </c>
      <c r="J31" s="476">
        <v>13</v>
      </c>
      <c r="K31" s="67">
        <v>151</v>
      </c>
      <c r="L31" s="63">
        <f t="shared" si="0"/>
        <v>75.5</v>
      </c>
      <c r="M31" s="219">
        <v>11</v>
      </c>
      <c r="N31" s="63">
        <f t="shared" si="1"/>
        <v>176.5</v>
      </c>
      <c r="O31" s="59">
        <v>5</v>
      </c>
      <c r="P31" s="459" t="s">
        <v>9</v>
      </c>
      <c r="Q31" s="185" t="s">
        <v>365</v>
      </c>
      <c r="R31" s="186"/>
    </row>
    <row r="32" spans="1:20" s="26" customFormat="1">
      <c r="A32" s="13">
        <f t="shared" si="2"/>
        <v>15</v>
      </c>
      <c r="B32" s="242" t="s">
        <v>362</v>
      </c>
      <c r="C32" s="208"/>
      <c r="D32" s="192">
        <v>1972</v>
      </c>
      <c r="E32" s="459" t="s">
        <v>9</v>
      </c>
      <c r="F32" s="182" t="s">
        <v>45</v>
      </c>
      <c r="G32" s="363"/>
      <c r="H32" s="266">
        <v>106.6</v>
      </c>
      <c r="I32" s="476">
        <v>92</v>
      </c>
      <c r="J32" s="476">
        <v>16</v>
      </c>
      <c r="K32" s="476">
        <v>123</v>
      </c>
      <c r="L32" s="63">
        <f t="shared" si="0"/>
        <v>61.5</v>
      </c>
      <c r="M32" s="219">
        <v>21</v>
      </c>
      <c r="N32" s="63">
        <f t="shared" si="1"/>
        <v>153.5</v>
      </c>
      <c r="O32" s="59">
        <v>4</v>
      </c>
      <c r="P32" s="459" t="s">
        <v>9</v>
      </c>
      <c r="Q32" s="185" t="s">
        <v>367</v>
      </c>
      <c r="R32" s="186"/>
    </row>
    <row r="33" spans="1:18" s="26" customFormat="1">
      <c r="A33" s="13">
        <f t="shared" si="2"/>
        <v>16</v>
      </c>
      <c r="B33" s="203" t="s">
        <v>159</v>
      </c>
      <c r="C33" s="208"/>
      <c r="D33" s="181">
        <v>2001</v>
      </c>
      <c r="E33" s="363" t="s">
        <v>9</v>
      </c>
      <c r="F33" s="187" t="s">
        <v>50</v>
      </c>
      <c r="G33" s="310"/>
      <c r="H33" s="184">
        <v>98.9</v>
      </c>
      <c r="I33" s="67">
        <v>84</v>
      </c>
      <c r="J33" s="476">
        <v>18</v>
      </c>
      <c r="K33" s="67">
        <v>132</v>
      </c>
      <c r="L33" s="63">
        <f t="shared" si="0"/>
        <v>66</v>
      </c>
      <c r="M33" s="219">
        <v>17</v>
      </c>
      <c r="N33" s="63">
        <f t="shared" si="1"/>
        <v>150</v>
      </c>
      <c r="O33" s="59">
        <v>3</v>
      </c>
      <c r="P33" s="459" t="s">
        <v>9</v>
      </c>
      <c r="Q33" s="185" t="s">
        <v>166</v>
      </c>
      <c r="R33" s="186"/>
    </row>
    <row r="34" spans="1:18" s="26" customFormat="1">
      <c r="A34" s="13">
        <f t="shared" si="2"/>
        <v>17</v>
      </c>
      <c r="B34" s="203" t="s">
        <v>280</v>
      </c>
      <c r="C34" s="208"/>
      <c r="D34" s="191">
        <v>1988</v>
      </c>
      <c r="E34" s="459" t="s">
        <v>9</v>
      </c>
      <c r="F34" s="187" t="s">
        <v>110</v>
      </c>
      <c r="G34" s="310"/>
      <c r="H34" s="266">
        <v>104.15</v>
      </c>
      <c r="I34" s="67">
        <v>81</v>
      </c>
      <c r="J34" s="476">
        <v>19</v>
      </c>
      <c r="K34" s="67">
        <v>128</v>
      </c>
      <c r="L34" s="55">
        <f t="shared" si="0"/>
        <v>64</v>
      </c>
      <c r="M34" s="81">
        <v>20</v>
      </c>
      <c r="N34" s="55">
        <f t="shared" si="1"/>
        <v>145</v>
      </c>
      <c r="O34" s="18">
        <v>2</v>
      </c>
      <c r="P34" s="459" t="s">
        <v>9</v>
      </c>
      <c r="Q34" s="185" t="s">
        <v>288</v>
      </c>
      <c r="R34" s="186"/>
    </row>
    <row r="35" spans="1:18" s="26" customFormat="1">
      <c r="A35" s="13">
        <f t="shared" si="2"/>
        <v>18</v>
      </c>
      <c r="B35" s="203" t="s">
        <v>298</v>
      </c>
      <c r="C35" s="208"/>
      <c r="D35" s="187">
        <v>2003</v>
      </c>
      <c r="E35" s="237" t="s">
        <v>9</v>
      </c>
      <c r="F35" s="182" t="s">
        <v>36</v>
      </c>
      <c r="G35" s="361"/>
      <c r="H35" s="266">
        <v>103.9</v>
      </c>
      <c r="I35" s="67">
        <v>107</v>
      </c>
      <c r="J35" s="476">
        <v>12</v>
      </c>
      <c r="K35" s="67">
        <v>62</v>
      </c>
      <c r="L35" s="55">
        <f t="shared" si="0"/>
        <v>31</v>
      </c>
      <c r="M35" s="81">
        <v>27</v>
      </c>
      <c r="N35" s="55">
        <f t="shared" si="1"/>
        <v>138</v>
      </c>
      <c r="O35" s="20">
        <v>1</v>
      </c>
      <c r="P35" s="459" t="s">
        <v>9</v>
      </c>
      <c r="Q35" s="185" t="s">
        <v>307</v>
      </c>
      <c r="R35" s="186"/>
    </row>
    <row r="36" spans="1:18" s="26" customFormat="1">
      <c r="A36" s="13">
        <f t="shared" si="2"/>
        <v>19</v>
      </c>
      <c r="B36" s="203" t="s">
        <v>512</v>
      </c>
      <c r="C36" s="528"/>
      <c r="D36" s="254">
        <v>1984</v>
      </c>
      <c r="E36" s="481" t="s">
        <v>8</v>
      </c>
      <c r="F36" s="182" t="s">
        <v>176</v>
      </c>
      <c r="G36" s="358"/>
      <c r="H36" s="266">
        <v>87.45</v>
      </c>
      <c r="I36" s="67">
        <v>70</v>
      </c>
      <c r="J36" s="476">
        <v>20</v>
      </c>
      <c r="K36" s="67">
        <v>128</v>
      </c>
      <c r="L36" s="55">
        <f t="shared" si="0"/>
        <v>64</v>
      </c>
      <c r="M36" s="81">
        <v>19</v>
      </c>
      <c r="N36" s="55">
        <f t="shared" si="1"/>
        <v>134</v>
      </c>
      <c r="O36" s="334">
        <v>1</v>
      </c>
      <c r="P36" s="459" t="s">
        <v>9</v>
      </c>
      <c r="Q36" s="185" t="s">
        <v>177</v>
      </c>
      <c r="R36" s="173"/>
    </row>
    <row r="37" spans="1:18" s="26" customFormat="1">
      <c r="A37" s="13">
        <f t="shared" si="2"/>
        <v>20</v>
      </c>
      <c r="B37" s="203" t="s">
        <v>508</v>
      </c>
      <c r="C37" s="528"/>
      <c r="D37" s="254">
        <v>1983</v>
      </c>
      <c r="E37" s="237" t="s">
        <v>8</v>
      </c>
      <c r="F37" s="195" t="s">
        <v>498</v>
      </c>
      <c r="G37" s="358"/>
      <c r="H37" s="266">
        <v>87.9</v>
      </c>
      <c r="I37" s="19">
        <v>60</v>
      </c>
      <c r="J37" s="20">
        <v>23</v>
      </c>
      <c r="K37" s="19">
        <v>145</v>
      </c>
      <c r="L37" s="55">
        <f t="shared" si="0"/>
        <v>72.5</v>
      </c>
      <c r="M37" s="81">
        <v>13</v>
      </c>
      <c r="N37" s="55">
        <f t="shared" si="1"/>
        <v>132.5</v>
      </c>
      <c r="O37" s="59">
        <v>1</v>
      </c>
      <c r="P37" s="459" t="s">
        <v>9</v>
      </c>
      <c r="Q37" s="185" t="s">
        <v>509</v>
      </c>
      <c r="R37" s="173"/>
    </row>
    <row r="38" spans="1:18" s="26" customFormat="1">
      <c r="A38" s="13">
        <f t="shared" si="2"/>
        <v>21</v>
      </c>
      <c r="B38" s="203" t="s">
        <v>458</v>
      </c>
      <c r="C38" s="208"/>
      <c r="D38" s="196">
        <v>2002</v>
      </c>
      <c r="E38" s="237">
        <v>1</v>
      </c>
      <c r="F38" s="182" t="s">
        <v>465</v>
      </c>
      <c r="G38" s="361"/>
      <c r="H38" s="266">
        <v>88.9</v>
      </c>
      <c r="I38" s="19">
        <v>89</v>
      </c>
      <c r="J38" s="20">
        <v>17</v>
      </c>
      <c r="K38" s="19">
        <v>84</v>
      </c>
      <c r="L38" s="55">
        <f t="shared" si="0"/>
        <v>42</v>
      </c>
      <c r="M38" s="81">
        <v>25</v>
      </c>
      <c r="N38" s="55">
        <f t="shared" si="1"/>
        <v>131</v>
      </c>
      <c r="O38" s="81">
        <v>1</v>
      </c>
      <c r="P38" s="459" t="s">
        <v>606</v>
      </c>
      <c r="Q38" s="185" t="s">
        <v>468</v>
      </c>
      <c r="R38" s="173"/>
    </row>
    <row r="39" spans="1:18" s="26" customFormat="1">
      <c r="A39" s="13">
        <f t="shared" si="2"/>
        <v>22</v>
      </c>
      <c r="B39" s="203" t="s">
        <v>420</v>
      </c>
      <c r="C39" s="208"/>
      <c r="D39" s="192">
        <v>1972</v>
      </c>
      <c r="E39" s="459">
        <v>1</v>
      </c>
      <c r="F39" s="182" t="s">
        <v>416</v>
      </c>
      <c r="G39" s="310"/>
      <c r="H39" s="266">
        <v>87.95</v>
      </c>
      <c r="I39" s="19">
        <v>64</v>
      </c>
      <c r="J39" s="20">
        <v>22</v>
      </c>
      <c r="K39" s="19">
        <v>132</v>
      </c>
      <c r="L39" s="55">
        <f t="shared" si="0"/>
        <v>66</v>
      </c>
      <c r="M39" s="81">
        <v>16</v>
      </c>
      <c r="N39" s="55">
        <f t="shared" si="1"/>
        <v>130</v>
      </c>
      <c r="O39" s="59">
        <v>1</v>
      </c>
      <c r="P39" s="459" t="s">
        <v>606</v>
      </c>
      <c r="Q39" s="185" t="s">
        <v>417</v>
      </c>
      <c r="R39" s="186"/>
    </row>
    <row r="40" spans="1:18" s="26" customFormat="1">
      <c r="A40" s="13">
        <f t="shared" si="2"/>
        <v>23</v>
      </c>
      <c r="B40" s="203" t="s">
        <v>460</v>
      </c>
      <c r="C40" s="208"/>
      <c r="D40" s="196">
        <v>1998</v>
      </c>
      <c r="E40" s="363" t="s">
        <v>9</v>
      </c>
      <c r="F40" s="182" t="s">
        <v>465</v>
      </c>
      <c r="G40" s="361"/>
      <c r="H40" s="266">
        <v>89</v>
      </c>
      <c r="I40" s="269">
        <v>70</v>
      </c>
      <c r="J40" s="529">
        <v>21</v>
      </c>
      <c r="K40" s="269">
        <v>118</v>
      </c>
      <c r="L40" s="55">
        <f t="shared" si="0"/>
        <v>59</v>
      </c>
      <c r="M40" s="81">
        <v>22</v>
      </c>
      <c r="N40" s="55">
        <f t="shared" si="1"/>
        <v>129</v>
      </c>
      <c r="O40" s="331">
        <v>1</v>
      </c>
      <c r="P40" s="459" t="s">
        <v>9</v>
      </c>
      <c r="Q40" s="185" t="s">
        <v>469</v>
      </c>
      <c r="R40" s="186"/>
    </row>
    <row r="41" spans="1:18" s="26" customFormat="1">
      <c r="A41" s="13">
        <f t="shared" si="2"/>
        <v>24</v>
      </c>
      <c r="B41" s="203" t="s">
        <v>419</v>
      </c>
      <c r="C41" s="268"/>
      <c r="D41" s="192">
        <v>1983</v>
      </c>
      <c r="E41" s="459">
        <v>1</v>
      </c>
      <c r="F41" s="182" t="s">
        <v>416</v>
      </c>
      <c r="G41" s="310"/>
      <c r="H41" s="266">
        <v>92.75</v>
      </c>
      <c r="I41" s="216">
        <v>50</v>
      </c>
      <c r="J41" s="211">
        <v>24</v>
      </c>
      <c r="K41" s="216">
        <v>130</v>
      </c>
      <c r="L41" s="55">
        <f t="shared" si="0"/>
        <v>65</v>
      </c>
      <c r="M41" s="81">
        <v>18</v>
      </c>
      <c r="N41" s="55">
        <f t="shared" si="1"/>
        <v>115</v>
      </c>
      <c r="O41" s="59">
        <v>1</v>
      </c>
      <c r="P41" s="183"/>
      <c r="Q41" s="185" t="s">
        <v>417</v>
      </c>
      <c r="R41" s="186"/>
    </row>
    <row r="42" spans="1:18" s="26" customFormat="1">
      <c r="A42" s="530">
        <f t="shared" si="2"/>
        <v>25</v>
      </c>
      <c r="B42" s="295" t="s">
        <v>405</v>
      </c>
      <c r="C42" s="296"/>
      <c r="D42" s="239">
        <v>1986</v>
      </c>
      <c r="E42" s="461">
        <v>1</v>
      </c>
      <c r="F42" s="228" t="s">
        <v>404</v>
      </c>
      <c r="G42" s="527" t="s">
        <v>35</v>
      </c>
      <c r="H42" s="523">
        <v>117.1</v>
      </c>
      <c r="I42" s="63">
        <v>50</v>
      </c>
      <c r="J42" s="219">
        <v>25</v>
      </c>
      <c r="K42" s="63">
        <v>118</v>
      </c>
      <c r="L42" s="63">
        <f t="shared" si="0"/>
        <v>59</v>
      </c>
      <c r="M42" s="219">
        <v>23</v>
      </c>
      <c r="N42" s="63">
        <f t="shared" si="1"/>
        <v>109</v>
      </c>
      <c r="O42" s="531">
        <v>1</v>
      </c>
      <c r="P42" s="259"/>
      <c r="Q42" s="248" t="s">
        <v>407</v>
      </c>
      <c r="R42" s="249"/>
    </row>
    <row r="43" spans="1:18" s="26" customFormat="1">
      <c r="A43" s="13">
        <f t="shared" si="2"/>
        <v>26</v>
      </c>
      <c r="B43" s="203" t="s">
        <v>397</v>
      </c>
      <c r="C43" s="268"/>
      <c r="D43" s="192">
        <v>1988</v>
      </c>
      <c r="E43" s="459">
        <v>1</v>
      </c>
      <c r="F43" s="182" t="s">
        <v>396</v>
      </c>
      <c r="G43" s="310"/>
      <c r="H43" s="266">
        <v>97.7</v>
      </c>
      <c r="I43" s="524">
        <v>39</v>
      </c>
      <c r="J43" s="211">
        <v>26</v>
      </c>
      <c r="K43" s="216">
        <v>104</v>
      </c>
      <c r="L43" s="216">
        <f t="shared" si="0"/>
        <v>52</v>
      </c>
      <c r="M43" s="211">
        <v>24</v>
      </c>
      <c r="N43" s="216">
        <f t="shared" si="1"/>
        <v>91</v>
      </c>
      <c r="O43" s="20">
        <v>1</v>
      </c>
      <c r="P43" s="238"/>
      <c r="Q43" s="185" t="s">
        <v>215</v>
      </c>
      <c r="R43" s="186"/>
    </row>
    <row r="44" spans="1:18" s="26" customFormat="1">
      <c r="A44" s="13">
        <f t="shared" si="2"/>
        <v>27</v>
      </c>
      <c r="B44" s="203" t="s">
        <v>406</v>
      </c>
      <c r="C44" s="208"/>
      <c r="D44" s="192">
        <v>1995</v>
      </c>
      <c r="E44" s="459">
        <v>1</v>
      </c>
      <c r="F44" s="182" t="s">
        <v>404</v>
      </c>
      <c r="G44" s="310" t="s">
        <v>35</v>
      </c>
      <c r="H44" s="266">
        <v>91.65</v>
      </c>
      <c r="I44" s="525">
        <v>31</v>
      </c>
      <c r="J44" s="532">
        <v>27</v>
      </c>
      <c r="K44" s="526">
        <v>69</v>
      </c>
      <c r="L44" s="526">
        <f t="shared" si="0"/>
        <v>34.5</v>
      </c>
      <c r="M44" s="533">
        <v>26</v>
      </c>
      <c r="N44" s="526">
        <f t="shared" si="1"/>
        <v>65.5</v>
      </c>
      <c r="O44" s="532">
        <v>1</v>
      </c>
      <c r="P44" s="183"/>
      <c r="Q44" s="185" t="s">
        <v>408</v>
      </c>
      <c r="R44" s="186"/>
    </row>
    <row r="45" spans="1:18">
      <c r="A45" s="69"/>
      <c r="B45" s="70"/>
      <c r="C45" s="70"/>
      <c r="D45" s="71"/>
      <c r="E45" s="72"/>
      <c r="F45" s="73"/>
      <c r="G45" s="74"/>
      <c r="H45" s="75"/>
      <c r="I45" s="76"/>
      <c r="J45" s="77"/>
      <c r="K45" s="76"/>
      <c r="L45" s="74"/>
      <c r="M45" s="77"/>
      <c r="N45" s="74"/>
      <c r="O45" s="77"/>
      <c r="P45" s="72"/>
      <c r="Q45" s="78"/>
      <c r="R45" s="79"/>
    </row>
    <row r="46" spans="1:18">
      <c r="A46" s="28" t="s">
        <v>23</v>
      </c>
      <c r="B46" s="28"/>
      <c r="C46" s="28"/>
      <c r="D46" s="342" t="s">
        <v>209</v>
      </c>
      <c r="E46" s="28"/>
      <c r="F46" s="30"/>
      <c r="G46" s="28"/>
      <c r="H46" s="28" t="s">
        <v>643</v>
      </c>
      <c r="I46" s="28"/>
      <c r="J46" s="28"/>
      <c r="K46" s="28"/>
      <c r="L46" s="31"/>
      <c r="M46" s="28"/>
    </row>
    <row r="47" spans="1:18">
      <c r="A47" s="28"/>
      <c r="B47" s="28"/>
      <c r="C47" s="28"/>
      <c r="D47" s="28"/>
      <c r="E47" s="28"/>
      <c r="H47" s="28"/>
      <c r="I47" s="28"/>
      <c r="J47" s="28"/>
      <c r="K47" s="28"/>
      <c r="L47" s="28"/>
      <c r="M47" s="28"/>
    </row>
    <row r="48" spans="1:18">
      <c r="A48" s="28" t="s">
        <v>24</v>
      </c>
      <c r="B48" s="28"/>
      <c r="C48" s="28"/>
      <c r="D48" s="342" t="s">
        <v>210</v>
      </c>
      <c r="E48" s="28"/>
      <c r="F48" s="28"/>
      <c r="G48" s="28"/>
      <c r="H48" s="28" t="s">
        <v>630</v>
      </c>
      <c r="I48" s="28"/>
      <c r="J48" s="28"/>
      <c r="K48" s="28"/>
      <c r="L48" s="342"/>
      <c r="M48" s="28"/>
    </row>
  </sheetData>
  <sheetProtection selectLockedCells="1" selectUnlockedCells="1"/>
  <sortState ref="B18:R44">
    <sortCondition descending="1" ref="N18:N44"/>
  </sortState>
  <mergeCells count="33">
    <mergeCell ref="F12:L12"/>
    <mergeCell ref="N16:N17"/>
    <mergeCell ref="O16:O17"/>
    <mergeCell ref="P16:P17"/>
    <mergeCell ref="Q16:R17"/>
    <mergeCell ref="G16:G17"/>
    <mergeCell ref="H16:H17"/>
    <mergeCell ref="I16:I17"/>
    <mergeCell ref="J16:J17"/>
    <mergeCell ref="K16:L16"/>
    <mergeCell ref="M16:M17"/>
    <mergeCell ref="A9:C9"/>
    <mergeCell ref="D9:O9"/>
    <mergeCell ref="P9:R9"/>
    <mergeCell ref="D10:O10"/>
    <mergeCell ref="D11:O11"/>
    <mergeCell ref="A16:A17"/>
    <mergeCell ref="B16:C17"/>
    <mergeCell ref="D16:D17"/>
    <mergeCell ref="E16:E17"/>
    <mergeCell ref="F16:F17"/>
    <mergeCell ref="A7:C7"/>
    <mergeCell ref="D7:O7"/>
    <mergeCell ref="P7:R7"/>
    <mergeCell ref="A8:C8"/>
    <mergeCell ref="D8:O8"/>
    <mergeCell ref="P8:R8"/>
    <mergeCell ref="A6:R6"/>
    <mergeCell ref="A1:R1"/>
    <mergeCell ref="A2:R2"/>
    <mergeCell ref="A4:R4"/>
    <mergeCell ref="A5:R5"/>
    <mergeCell ref="A3:R3"/>
  </mergeCells>
  <pageMargins left="0.35" right="0.15763888888888888" top="1.070138888888889" bottom="0.98402777777777772" header="0.51180555555555551" footer="0.51180555555555551"/>
  <pageSetup paperSize="9" scale="70" firstPageNumber="0" orientation="landscape" horizontalDpi="4294967293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61"/>
  <sheetViews>
    <sheetView topLeftCell="A5" zoomScale="70" zoomScaleNormal="70" workbookViewId="0">
      <selection activeCell="AN24" sqref="AN24"/>
    </sheetView>
  </sheetViews>
  <sheetFormatPr defaultRowHeight="12.75"/>
  <cols>
    <col min="1" max="1" width="8.28515625" customWidth="1"/>
    <col min="2" max="2" width="26.140625" customWidth="1"/>
    <col min="3" max="3" width="3.28515625" style="151" customWidth="1"/>
    <col min="4" max="4" width="3.28515625" customWidth="1"/>
    <col min="5" max="5" width="3.28515625" style="151" customWidth="1"/>
    <col min="6" max="6" width="3.28515625" customWidth="1"/>
    <col min="7" max="7" width="3.28515625" style="151" customWidth="1"/>
    <col min="8" max="8" width="3.28515625" customWidth="1"/>
    <col min="9" max="9" width="3.28515625" style="151" customWidth="1"/>
    <col min="10" max="10" width="3.28515625" customWidth="1"/>
    <col min="11" max="11" width="3.28515625" style="151" customWidth="1"/>
    <col min="12" max="13" width="3.28515625" customWidth="1"/>
    <col min="14" max="14" width="3.28515625" style="151" customWidth="1"/>
    <col min="15" max="16" width="3.28515625" customWidth="1"/>
    <col min="17" max="17" width="3.28515625" style="151" customWidth="1"/>
    <col min="18" max="19" width="3.28515625" customWidth="1"/>
    <col min="20" max="20" width="3.28515625" style="151" customWidth="1"/>
    <col min="21" max="22" width="3.28515625" customWidth="1"/>
    <col min="23" max="23" width="3.28515625" style="151" customWidth="1"/>
    <col min="24" max="24" width="6.5703125" customWidth="1"/>
    <col min="25" max="25" width="3.28515625" style="151" customWidth="1"/>
    <col min="26" max="27" width="3.28515625" customWidth="1"/>
    <col min="28" max="28" width="3.28515625" style="151" customWidth="1"/>
    <col min="29" max="30" width="3.28515625" customWidth="1"/>
    <col min="31" max="31" width="3.28515625" style="151" customWidth="1"/>
    <col min="32" max="33" width="3.28515625" customWidth="1"/>
    <col min="34" max="34" width="3.28515625" style="151" customWidth="1"/>
    <col min="35" max="36" width="3.28515625" customWidth="1"/>
    <col min="37" max="37" width="3.28515625" style="151" customWidth="1"/>
    <col min="38" max="39" width="3.28515625" customWidth="1"/>
    <col min="40" max="40" width="9.140625" style="86"/>
    <col min="240" max="240" width="5.5703125" customWidth="1"/>
    <col min="241" max="241" width="26.140625" customWidth="1"/>
    <col min="242" max="242" width="3.140625" customWidth="1"/>
    <col min="243" max="243" width="1.5703125" customWidth="1"/>
    <col min="244" max="244" width="0" hidden="1" customWidth="1"/>
    <col min="245" max="245" width="3.140625" customWidth="1"/>
    <col min="246" max="246" width="2.28515625" customWidth="1"/>
    <col min="247" max="247" width="0.7109375" customWidth="1"/>
    <col min="248" max="248" width="3.5703125" customWidth="1"/>
    <col min="249" max="249" width="1.140625" customWidth="1"/>
    <col min="250" max="250" width="3.140625" customWidth="1"/>
    <col min="251" max="251" width="2.85546875" customWidth="1"/>
    <col min="252" max="253" width="2.28515625" customWidth="1"/>
    <col min="254" max="254" width="2.7109375" customWidth="1"/>
    <col min="255" max="256" width="2.28515625" customWidth="1"/>
    <col min="257" max="257" width="4.42578125" customWidth="1"/>
    <col min="258" max="258" width="1.28515625" customWidth="1"/>
    <col min="259" max="259" width="3.85546875" customWidth="1"/>
    <col min="260" max="260" width="2.7109375" customWidth="1"/>
    <col min="261" max="261" width="1.5703125" customWidth="1"/>
    <col min="262" max="262" width="2.85546875" customWidth="1"/>
    <col min="263" max="263" width="3" customWidth="1"/>
    <col min="264" max="264" width="1.7109375" customWidth="1"/>
    <col min="265" max="265" width="2.85546875" customWidth="1"/>
    <col min="266" max="266" width="3" customWidth="1"/>
    <col min="267" max="267" width="2.7109375" customWidth="1"/>
    <col min="268" max="268" width="2.28515625" customWidth="1"/>
    <col min="269" max="269" width="2.7109375" customWidth="1"/>
    <col min="270" max="271" width="2.28515625" customWidth="1"/>
    <col min="272" max="272" width="2.7109375" customWidth="1"/>
    <col min="273" max="273" width="0.85546875" customWidth="1"/>
    <col min="274" max="274" width="3" customWidth="1"/>
    <col min="275" max="275" width="4.28515625" customWidth="1"/>
    <col min="276" max="276" width="0.85546875" customWidth="1"/>
    <col min="277" max="277" width="3.5703125" customWidth="1"/>
    <col min="278" max="278" width="3.7109375" customWidth="1"/>
    <col min="279" max="279" width="1.7109375" customWidth="1"/>
    <col min="280" max="280" width="3.140625" customWidth="1"/>
    <col min="281" max="281" width="3.42578125" customWidth="1"/>
    <col min="282" max="282" width="2.85546875" customWidth="1"/>
    <col min="283" max="283" width="3.140625" customWidth="1"/>
    <col min="284" max="284" width="3.5703125" customWidth="1"/>
    <col min="285" max="285" width="2.28515625" customWidth="1"/>
    <col min="286" max="286" width="3.140625" customWidth="1"/>
    <col min="287" max="287" width="4" customWidth="1"/>
    <col min="288" max="289" width="2.28515625" customWidth="1"/>
    <col min="290" max="290" width="3.140625" customWidth="1"/>
    <col min="291" max="291" width="2.28515625" customWidth="1"/>
    <col min="292" max="292" width="3.28515625" customWidth="1"/>
    <col min="293" max="293" width="2.7109375" customWidth="1"/>
    <col min="294" max="295" width="2.28515625" customWidth="1"/>
    <col min="496" max="496" width="5.5703125" customWidth="1"/>
    <col min="497" max="497" width="26.140625" customWidth="1"/>
    <col min="498" max="498" width="3.140625" customWidth="1"/>
    <col min="499" max="499" width="1.5703125" customWidth="1"/>
    <col min="500" max="500" width="0" hidden="1" customWidth="1"/>
    <col min="501" max="501" width="3.140625" customWidth="1"/>
    <col min="502" max="502" width="2.28515625" customWidth="1"/>
    <col min="503" max="503" width="0.7109375" customWidth="1"/>
    <col min="504" max="504" width="3.5703125" customWidth="1"/>
    <col min="505" max="505" width="1.140625" customWidth="1"/>
    <col min="506" max="506" width="3.140625" customWidth="1"/>
    <col min="507" max="507" width="2.85546875" customWidth="1"/>
    <col min="508" max="509" width="2.28515625" customWidth="1"/>
    <col min="510" max="510" width="2.7109375" customWidth="1"/>
    <col min="511" max="512" width="2.28515625" customWidth="1"/>
    <col min="513" max="513" width="4.42578125" customWidth="1"/>
    <col min="514" max="514" width="1.28515625" customWidth="1"/>
    <col min="515" max="515" width="3.85546875" customWidth="1"/>
    <col min="516" max="516" width="2.7109375" customWidth="1"/>
    <col min="517" max="517" width="1.5703125" customWidth="1"/>
    <col min="518" max="518" width="2.85546875" customWidth="1"/>
    <col min="519" max="519" width="3" customWidth="1"/>
    <col min="520" max="520" width="1.7109375" customWidth="1"/>
    <col min="521" max="521" width="2.85546875" customWidth="1"/>
    <col min="522" max="522" width="3" customWidth="1"/>
    <col min="523" max="523" width="2.7109375" customWidth="1"/>
    <col min="524" max="524" width="2.28515625" customWidth="1"/>
    <col min="525" max="525" width="2.7109375" customWidth="1"/>
    <col min="526" max="527" width="2.28515625" customWidth="1"/>
    <col min="528" max="528" width="2.7109375" customWidth="1"/>
    <col min="529" max="529" width="0.85546875" customWidth="1"/>
    <col min="530" max="530" width="3" customWidth="1"/>
    <col min="531" max="531" width="4.28515625" customWidth="1"/>
    <col min="532" max="532" width="0.85546875" customWidth="1"/>
    <col min="533" max="533" width="3.5703125" customWidth="1"/>
    <col min="534" max="534" width="3.7109375" customWidth="1"/>
    <col min="535" max="535" width="1.7109375" customWidth="1"/>
    <col min="536" max="536" width="3.140625" customWidth="1"/>
    <col min="537" max="537" width="3.42578125" customWidth="1"/>
    <col min="538" max="538" width="2.85546875" customWidth="1"/>
    <col min="539" max="539" width="3.140625" customWidth="1"/>
    <col min="540" max="540" width="3.5703125" customWidth="1"/>
    <col min="541" max="541" width="2.28515625" customWidth="1"/>
    <col min="542" max="542" width="3.140625" customWidth="1"/>
    <col min="543" max="543" width="4" customWidth="1"/>
    <col min="544" max="545" width="2.28515625" customWidth="1"/>
    <col min="546" max="546" width="3.140625" customWidth="1"/>
    <col min="547" max="547" width="2.28515625" customWidth="1"/>
    <col min="548" max="548" width="3.28515625" customWidth="1"/>
    <col min="549" max="549" width="2.7109375" customWidth="1"/>
    <col min="550" max="551" width="2.28515625" customWidth="1"/>
    <col min="752" max="752" width="5.5703125" customWidth="1"/>
    <col min="753" max="753" width="26.140625" customWidth="1"/>
    <col min="754" max="754" width="3.140625" customWidth="1"/>
    <col min="755" max="755" width="1.5703125" customWidth="1"/>
    <col min="756" max="756" width="0" hidden="1" customWidth="1"/>
    <col min="757" max="757" width="3.140625" customWidth="1"/>
    <col min="758" max="758" width="2.28515625" customWidth="1"/>
    <col min="759" max="759" width="0.7109375" customWidth="1"/>
    <col min="760" max="760" width="3.5703125" customWidth="1"/>
    <col min="761" max="761" width="1.140625" customWidth="1"/>
    <col min="762" max="762" width="3.140625" customWidth="1"/>
    <col min="763" max="763" width="2.85546875" customWidth="1"/>
    <col min="764" max="765" width="2.28515625" customWidth="1"/>
    <col min="766" max="766" width="2.7109375" customWidth="1"/>
    <col min="767" max="768" width="2.28515625" customWidth="1"/>
    <col min="769" max="769" width="4.42578125" customWidth="1"/>
    <col min="770" max="770" width="1.28515625" customWidth="1"/>
    <col min="771" max="771" width="3.85546875" customWidth="1"/>
    <col min="772" max="772" width="2.7109375" customWidth="1"/>
    <col min="773" max="773" width="1.5703125" customWidth="1"/>
    <col min="774" max="774" width="2.85546875" customWidth="1"/>
    <col min="775" max="775" width="3" customWidth="1"/>
    <col min="776" max="776" width="1.7109375" customWidth="1"/>
    <col min="777" max="777" width="2.85546875" customWidth="1"/>
    <col min="778" max="778" width="3" customWidth="1"/>
    <col min="779" max="779" width="2.7109375" customWidth="1"/>
    <col min="780" max="780" width="2.28515625" customWidth="1"/>
    <col min="781" max="781" width="2.7109375" customWidth="1"/>
    <col min="782" max="783" width="2.28515625" customWidth="1"/>
    <col min="784" max="784" width="2.7109375" customWidth="1"/>
    <col min="785" max="785" width="0.85546875" customWidth="1"/>
    <col min="786" max="786" width="3" customWidth="1"/>
    <col min="787" max="787" width="4.28515625" customWidth="1"/>
    <col min="788" max="788" width="0.85546875" customWidth="1"/>
    <col min="789" max="789" width="3.5703125" customWidth="1"/>
    <col min="790" max="790" width="3.7109375" customWidth="1"/>
    <col min="791" max="791" width="1.7109375" customWidth="1"/>
    <col min="792" max="792" width="3.140625" customWidth="1"/>
    <col min="793" max="793" width="3.42578125" customWidth="1"/>
    <col min="794" max="794" width="2.85546875" customWidth="1"/>
    <col min="795" max="795" width="3.140625" customWidth="1"/>
    <col min="796" max="796" width="3.5703125" customWidth="1"/>
    <col min="797" max="797" width="2.28515625" customWidth="1"/>
    <col min="798" max="798" width="3.140625" customWidth="1"/>
    <col min="799" max="799" width="4" customWidth="1"/>
    <col min="800" max="801" width="2.28515625" customWidth="1"/>
    <col min="802" max="802" width="3.140625" customWidth="1"/>
    <col min="803" max="803" width="2.28515625" customWidth="1"/>
    <col min="804" max="804" width="3.28515625" customWidth="1"/>
    <col min="805" max="805" width="2.7109375" customWidth="1"/>
    <col min="806" max="807" width="2.28515625" customWidth="1"/>
    <col min="1008" max="1008" width="5.5703125" customWidth="1"/>
    <col min="1009" max="1009" width="26.140625" customWidth="1"/>
    <col min="1010" max="1010" width="3.140625" customWidth="1"/>
    <col min="1011" max="1011" width="1.5703125" customWidth="1"/>
    <col min="1012" max="1012" width="0" hidden="1" customWidth="1"/>
    <col min="1013" max="1013" width="3.140625" customWidth="1"/>
    <col min="1014" max="1014" width="2.28515625" customWidth="1"/>
    <col min="1015" max="1015" width="0.7109375" customWidth="1"/>
    <col min="1016" max="1016" width="3.5703125" customWidth="1"/>
    <col min="1017" max="1017" width="1.140625" customWidth="1"/>
    <col min="1018" max="1018" width="3.140625" customWidth="1"/>
    <col min="1019" max="1019" width="2.85546875" customWidth="1"/>
    <col min="1020" max="1021" width="2.28515625" customWidth="1"/>
    <col min="1022" max="1022" width="2.7109375" customWidth="1"/>
    <col min="1023" max="1024" width="2.28515625" customWidth="1"/>
    <col min="1025" max="1025" width="4.42578125" customWidth="1"/>
    <col min="1026" max="1026" width="1.28515625" customWidth="1"/>
    <col min="1027" max="1027" width="3.85546875" customWidth="1"/>
    <col min="1028" max="1028" width="2.7109375" customWidth="1"/>
    <col min="1029" max="1029" width="1.5703125" customWidth="1"/>
    <col min="1030" max="1030" width="2.85546875" customWidth="1"/>
    <col min="1031" max="1031" width="3" customWidth="1"/>
    <col min="1032" max="1032" width="1.7109375" customWidth="1"/>
    <col min="1033" max="1033" width="2.85546875" customWidth="1"/>
    <col min="1034" max="1034" width="3" customWidth="1"/>
    <col min="1035" max="1035" width="2.7109375" customWidth="1"/>
    <col min="1036" max="1036" width="2.28515625" customWidth="1"/>
    <col min="1037" max="1037" width="2.7109375" customWidth="1"/>
    <col min="1038" max="1039" width="2.28515625" customWidth="1"/>
    <col min="1040" max="1040" width="2.7109375" customWidth="1"/>
    <col min="1041" max="1041" width="0.85546875" customWidth="1"/>
    <col min="1042" max="1042" width="3" customWidth="1"/>
    <col min="1043" max="1043" width="4.28515625" customWidth="1"/>
    <col min="1044" max="1044" width="0.85546875" customWidth="1"/>
    <col min="1045" max="1045" width="3.5703125" customWidth="1"/>
    <col min="1046" max="1046" width="3.7109375" customWidth="1"/>
    <col min="1047" max="1047" width="1.7109375" customWidth="1"/>
    <col min="1048" max="1048" width="3.140625" customWidth="1"/>
    <col min="1049" max="1049" width="3.42578125" customWidth="1"/>
    <col min="1050" max="1050" width="2.85546875" customWidth="1"/>
    <col min="1051" max="1051" width="3.140625" customWidth="1"/>
    <col min="1052" max="1052" width="3.5703125" customWidth="1"/>
    <col min="1053" max="1053" width="2.28515625" customWidth="1"/>
    <col min="1054" max="1054" width="3.140625" customWidth="1"/>
    <col min="1055" max="1055" width="4" customWidth="1"/>
    <col min="1056" max="1057" width="2.28515625" customWidth="1"/>
    <col min="1058" max="1058" width="3.140625" customWidth="1"/>
    <col min="1059" max="1059" width="2.28515625" customWidth="1"/>
    <col min="1060" max="1060" width="3.28515625" customWidth="1"/>
    <col min="1061" max="1061" width="2.7109375" customWidth="1"/>
    <col min="1062" max="1063" width="2.28515625" customWidth="1"/>
    <col min="1264" max="1264" width="5.5703125" customWidth="1"/>
    <col min="1265" max="1265" width="26.140625" customWidth="1"/>
    <col min="1266" max="1266" width="3.140625" customWidth="1"/>
    <col min="1267" max="1267" width="1.5703125" customWidth="1"/>
    <col min="1268" max="1268" width="0" hidden="1" customWidth="1"/>
    <col min="1269" max="1269" width="3.140625" customWidth="1"/>
    <col min="1270" max="1270" width="2.28515625" customWidth="1"/>
    <col min="1271" max="1271" width="0.7109375" customWidth="1"/>
    <col min="1272" max="1272" width="3.5703125" customWidth="1"/>
    <col min="1273" max="1273" width="1.140625" customWidth="1"/>
    <col min="1274" max="1274" width="3.140625" customWidth="1"/>
    <col min="1275" max="1275" width="2.85546875" customWidth="1"/>
    <col min="1276" max="1277" width="2.28515625" customWidth="1"/>
    <col min="1278" max="1278" width="2.7109375" customWidth="1"/>
    <col min="1279" max="1280" width="2.28515625" customWidth="1"/>
    <col min="1281" max="1281" width="4.42578125" customWidth="1"/>
    <col min="1282" max="1282" width="1.28515625" customWidth="1"/>
    <col min="1283" max="1283" width="3.85546875" customWidth="1"/>
    <col min="1284" max="1284" width="2.7109375" customWidth="1"/>
    <col min="1285" max="1285" width="1.5703125" customWidth="1"/>
    <col min="1286" max="1286" width="2.85546875" customWidth="1"/>
    <col min="1287" max="1287" width="3" customWidth="1"/>
    <col min="1288" max="1288" width="1.7109375" customWidth="1"/>
    <col min="1289" max="1289" width="2.85546875" customWidth="1"/>
    <col min="1290" max="1290" width="3" customWidth="1"/>
    <col min="1291" max="1291" width="2.7109375" customWidth="1"/>
    <col min="1292" max="1292" width="2.28515625" customWidth="1"/>
    <col min="1293" max="1293" width="2.7109375" customWidth="1"/>
    <col min="1294" max="1295" width="2.28515625" customWidth="1"/>
    <col min="1296" max="1296" width="2.7109375" customWidth="1"/>
    <col min="1297" max="1297" width="0.85546875" customWidth="1"/>
    <col min="1298" max="1298" width="3" customWidth="1"/>
    <col min="1299" max="1299" width="4.28515625" customWidth="1"/>
    <col min="1300" max="1300" width="0.85546875" customWidth="1"/>
    <col min="1301" max="1301" width="3.5703125" customWidth="1"/>
    <col min="1302" max="1302" width="3.7109375" customWidth="1"/>
    <col min="1303" max="1303" width="1.7109375" customWidth="1"/>
    <col min="1304" max="1304" width="3.140625" customWidth="1"/>
    <col min="1305" max="1305" width="3.42578125" customWidth="1"/>
    <col min="1306" max="1306" width="2.85546875" customWidth="1"/>
    <col min="1307" max="1307" width="3.140625" customWidth="1"/>
    <col min="1308" max="1308" width="3.5703125" customWidth="1"/>
    <col min="1309" max="1309" width="2.28515625" customWidth="1"/>
    <col min="1310" max="1310" width="3.140625" customWidth="1"/>
    <col min="1311" max="1311" width="4" customWidth="1"/>
    <col min="1312" max="1313" width="2.28515625" customWidth="1"/>
    <col min="1314" max="1314" width="3.140625" customWidth="1"/>
    <col min="1315" max="1315" width="2.28515625" customWidth="1"/>
    <col min="1316" max="1316" width="3.28515625" customWidth="1"/>
    <col min="1317" max="1317" width="2.7109375" customWidth="1"/>
    <col min="1318" max="1319" width="2.28515625" customWidth="1"/>
    <col min="1520" max="1520" width="5.5703125" customWidth="1"/>
    <col min="1521" max="1521" width="26.140625" customWidth="1"/>
    <col min="1522" max="1522" width="3.140625" customWidth="1"/>
    <col min="1523" max="1523" width="1.5703125" customWidth="1"/>
    <col min="1524" max="1524" width="0" hidden="1" customWidth="1"/>
    <col min="1525" max="1525" width="3.140625" customWidth="1"/>
    <col min="1526" max="1526" width="2.28515625" customWidth="1"/>
    <col min="1527" max="1527" width="0.7109375" customWidth="1"/>
    <col min="1528" max="1528" width="3.5703125" customWidth="1"/>
    <col min="1529" max="1529" width="1.140625" customWidth="1"/>
    <col min="1530" max="1530" width="3.140625" customWidth="1"/>
    <col min="1531" max="1531" width="2.85546875" customWidth="1"/>
    <col min="1532" max="1533" width="2.28515625" customWidth="1"/>
    <col min="1534" max="1534" width="2.7109375" customWidth="1"/>
    <col min="1535" max="1536" width="2.28515625" customWidth="1"/>
    <col min="1537" max="1537" width="4.42578125" customWidth="1"/>
    <col min="1538" max="1538" width="1.28515625" customWidth="1"/>
    <col min="1539" max="1539" width="3.85546875" customWidth="1"/>
    <col min="1540" max="1540" width="2.7109375" customWidth="1"/>
    <col min="1541" max="1541" width="1.5703125" customWidth="1"/>
    <col min="1542" max="1542" width="2.85546875" customWidth="1"/>
    <col min="1543" max="1543" width="3" customWidth="1"/>
    <col min="1544" max="1544" width="1.7109375" customWidth="1"/>
    <col min="1545" max="1545" width="2.85546875" customWidth="1"/>
    <col min="1546" max="1546" width="3" customWidth="1"/>
    <col min="1547" max="1547" width="2.7109375" customWidth="1"/>
    <col min="1548" max="1548" width="2.28515625" customWidth="1"/>
    <col min="1549" max="1549" width="2.7109375" customWidth="1"/>
    <col min="1550" max="1551" width="2.28515625" customWidth="1"/>
    <col min="1552" max="1552" width="2.7109375" customWidth="1"/>
    <col min="1553" max="1553" width="0.85546875" customWidth="1"/>
    <col min="1554" max="1554" width="3" customWidth="1"/>
    <col min="1555" max="1555" width="4.28515625" customWidth="1"/>
    <col min="1556" max="1556" width="0.85546875" customWidth="1"/>
    <col min="1557" max="1557" width="3.5703125" customWidth="1"/>
    <col min="1558" max="1558" width="3.7109375" customWidth="1"/>
    <col min="1559" max="1559" width="1.7109375" customWidth="1"/>
    <col min="1560" max="1560" width="3.140625" customWidth="1"/>
    <col min="1561" max="1561" width="3.42578125" customWidth="1"/>
    <col min="1562" max="1562" width="2.85546875" customWidth="1"/>
    <col min="1563" max="1563" width="3.140625" customWidth="1"/>
    <col min="1564" max="1564" width="3.5703125" customWidth="1"/>
    <col min="1565" max="1565" width="2.28515625" customWidth="1"/>
    <col min="1566" max="1566" width="3.140625" customWidth="1"/>
    <col min="1567" max="1567" width="4" customWidth="1"/>
    <col min="1568" max="1569" width="2.28515625" customWidth="1"/>
    <col min="1570" max="1570" width="3.140625" customWidth="1"/>
    <col min="1571" max="1571" width="2.28515625" customWidth="1"/>
    <col min="1572" max="1572" width="3.28515625" customWidth="1"/>
    <col min="1573" max="1573" width="2.7109375" customWidth="1"/>
    <col min="1574" max="1575" width="2.28515625" customWidth="1"/>
    <col min="1776" max="1776" width="5.5703125" customWidth="1"/>
    <col min="1777" max="1777" width="26.140625" customWidth="1"/>
    <col min="1778" max="1778" width="3.140625" customWidth="1"/>
    <col min="1779" max="1779" width="1.5703125" customWidth="1"/>
    <col min="1780" max="1780" width="0" hidden="1" customWidth="1"/>
    <col min="1781" max="1781" width="3.140625" customWidth="1"/>
    <col min="1782" max="1782" width="2.28515625" customWidth="1"/>
    <col min="1783" max="1783" width="0.7109375" customWidth="1"/>
    <col min="1784" max="1784" width="3.5703125" customWidth="1"/>
    <col min="1785" max="1785" width="1.140625" customWidth="1"/>
    <col min="1786" max="1786" width="3.140625" customWidth="1"/>
    <col min="1787" max="1787" width="2.85546875" customWidth="1"/>
    <col min="1788" max="1789" width="2.28515625" customWidth="1"/>
    <col min="1790" max="1790" width="2.7109375" customWidth="1"/>
    <col min="1791" max="1792" width="2.28515625" customWidth="1"/>
    <col min="1793" max="1793" width="4.42578125" customWidth="1"/>
    <col min="1794" max="1794" width="1.28515625" customWidth="1"/>
    <col min="1795" max="1795" width="3.85546875" customWidth="1"/>
    <col min="1796" max="1796" width="2.7109375" customWidth="1"/>
    <col min="1797" max="1797" width="1.5703125" customWidth="1"/>
    <col min="1798" max="1798" width="2.85546875" customWidth="1"/>
    <col min="1799" max="1799" width="3" customWidth="1"/>
    <col min="1800" max="1800" width="1.7109375" customWidth="1"/>
    <col min="1801" max="1801" width="2.85546875" customWidth="1"/>
    <col min="1802" max="1802" width="3" customWidth="1"/>
    <col min="1803" max="1803" width="2.7109375" customWidth="1"/>
    <col min="1804" max="1804" width="2.28515625" customWidth="1"/>
    <col min="1805" max="1805" width="2.7109375" customWidth="1"/>
    <col min="1806" max="1807" width="2.28515625" customWidth="1"/>
    <col min="1808" max="1808" width="2.7109375" customWidth="1"/>
    <col min="1809" max="1809" width="0.85546875" customWidth="1"/>
    <col min="1810" max="1810" width="3" customWidth="1"/>
    <col min="1811" max="1811" width="4.28515625" customWidth="1"/>
    <col min="1812" max="1812" width="0.85546875" customWidth="1"/>
    <col min="1813" max="1813" width="3.5703125" customWidth="1"/>
    <col min="1814" max="1814" width="3.7109375" customWidth="1"/>
    <col min="1815" max="1815" width="1.7109375" customWidth="1"/>
    <col min="1816" max="1816" width="3.140625" customWidth="1"/>
    <col min="1817" max="1817" width="3.42578125" customWidth="1"/>
    <col min="1818" max="1818" width="2.85546875" customWidth="1"/>
    <col min="1819" max="1819" width="3.140625" customWidth="1"/>
    <col min="1820" max="1820" width="3.5703125" customWidth="1"/>
    <col min="1821" max="1821" width="2.28515625" customWidth="1"/>
    <col min="1822" max="1822" width="3.140625" customWidth="1"/>
    <col min="1823" max="1823" width="4" customWidth="1"/>
    <col min="1824" max="1825" width="2.28515625" customWidth="1"/>
    <col min="1826" max="1826" width="3.140625" customWidth="1"/>
    <col min="1827" max="1827" width="2.28515625" customWidth="1"/>
    <col min="1828" max="1828" width="3.28515625" customWidth="1"/>
    <col min="1829" max="1829" width="2.7109375" customWidth="1"/>
    <col min="1830" max="1831" width="2.28515625" customWidth="1"/>
    <col min="2032" max="2032" width="5.5703125" customWidth="1"/>
    <col min="2033" max="2033" width="26.140625" customWidth="1"/>
    <col min="2034" max="2034" width="3.140625" customWidth="1"/>
    <col min="2035" max="2035" width="1.5703125" customWidth="1"/>
    <col min="2036" max="2036" width="0" hidden="1" customWidth="1"/>
    <col min="2037" max="2037" width="3.140625" customWidth="1"/>
    <col min="2038" max="2038" width="2.28515625" customWidth="1"/>
    <col min="2039" max="2039" width="0.7109375" customWidth="1"/>
    <col min="2040" max="2040" width="3.5703125" customWidth="1"/>
    <col min="2041" max="2041" width="1.140625" customWidth="1"/>
    <col min="2042" max="2042" width="3.140625" customWidth="1"/>
    <col min="2043" max="2043" width="2.85546875" customWidth="1"/>
    <col min="2044" max="2045" width="2.28515625" customWidth="1"/>
    <col min="2046" max="2046" width="2.7109375" customWidth="1"/>
    <col min="2047" max="2048" width="2.28515625" customWidth="1"/>
    <col min="2049" max="2049" width="4.42578125" customWidth="1"/>
    <col min="2050" max="2050" width="1.28515625" customWidth="1"/>
    <col min="2051" max="2051" width="3.85546875" customWidth="1"/>
    <col min="2052" max="2052" width="2.7109375" customWidth="1"/>
    <col min="2053" max="2053" width="1.5703125" customWidth="1"/>
    <col min="2054" max="2054" width="2.85546875" customWidth="1"/>
    <col min="2055" max="2055" width="3" customWidth="1"/>
    <col min="2056" max="2056" width="1.7109375" customWidth="1"/>
    <col min="2057" max="2057" width="2.85546875" customWidth="1"/>
    <col min="2058" max="2058" width="3" customWidth="1"/>
    <col min="2059" max="2059" width="2.7109375" customWidth="1"/>
    <col min="2060" max="2060" width="2.28515625" customWidth="1"/>
    <col min="2061" max="2061" width="2.7109375" customWidth="1"/>
    <col min="2062" max="2063" width="2.28515625" customWidth="1"/>
    <col min="2064" max="2064" width="2.7109375" customWidth="1"/>
    <col min="2065" max="2065" width="0.85546875" customWidth="1"/>
    <col min="2066" max="2066" width="3" customWidth="1"/>
    <col min="2067" max="2067" width="4.28515625" customWidth="1"/>
    <col min="2068" max="2068" width="0.85546875" customWidth="1"/>
    <col min="2069" max="2069" width="3.5703125" customWidth="1"/>
    <col min="2070" max="2070" width="3.7109375" customWidth="1"/>
    <col min="2071" max="2071" width="1.7109375" customWidth="1"/>
    <col min="2072" max="2072" width="3.140625" customWidth="1"/>
    <col min="2073" max="2073" width="3.42578125" customWidth="1"/>
    <col min="2074" max="2074" width="2.85546875" customWidth="1"/>
    <col min="2075" max="2075" width="3.140625" customWidth="1"/>
    <col min="2076" max="2076" width="3.5703125" customWidth="1"/>
    <col min="2077" max="2077" width="2.28515625" customWidth="1"/>
    <col min="2078" max="2078" width="3.140625" customWidth="1"/>
    <col min="2079" max="2079" width="4" customWidth="1"/>
    <col min="2080" max="2081" width="2.28515625" customWidth="1"/>
    <col min="2082" max="2082" width="3.140625" customWidth="1"/>
    <col min="2083" max="2083" width="2.28515625" customWidth="1"/>
    <col min="2084" max="2084" width="3.28515625" customWidth="1"/>
    <col min="2085" max="2085" width="2.7109375" customWidth="1"/>
    <col min="2086" max="2087" width="2.28515625" customWidth="1"/>
    <col min="2288" max="2288" width="5.5703125" customWidth="1"/>
    <col min="2289" max="2289" width="26.140625" customWidth="1"/>
    <col min="2290" max="2290" width="3.140625" customWidth="1"/>
    <col min="2291" max="2291" width="1.5703125" customWidth="1"/>
    <col min="2292" max="2292" width="0" hidden="1" customWidth="1"/>
    <col min="2293" max="2293" width="3.140625" customWidth="1"/>
    <col min="2294" max="2294" width="2.28515625" customWidth="1"/>
    <col min="2295" max="2295" width="0.7109375" customWidth="1"/>
    <col min="2296" max="2296" width="3.5703125" customWidth="1"/>
    <col min="2297" max="2297" width="1.140625" customWidth="1"/>
    <col min="2298" max="2298" width="3.140625" customWidth="1"/>
    <col min="2299" max="2299" width="2.85546875" customWidth="1"/>
    <col min="2300" max="2301" width="2.28515625" customWidth="1"/>
    <col min="2302" max="2302" width="2.7109375" customWidth="1"/>
    <col min="2303" max="2304" width="2.28515625" customWidth="1"/>
    <col min="2305" max="2305" width="4.42578125" customWidth="1"/>
    <col min="2306" max="2306" width="1.28515625" customWidth="1"/>
    <col min="2307" max="2307" width="3.85546875" customWidth="1"/>
    <col min="2308" max="2308" width="2.7109375" customWidth="1"/>
    <col min="2309" max="2309" width="1.5703125" customWidth="1"/>
    <col min="2310" max="2310" width="2.85546875" customWidth="1"/>
    <col min="2311" max="2311" width="3" customWidth="1"/>
    <col min="2312" max="2312" width="1.7109375" customWidth="1"/>
    <col min="2313" max="2313" width="2.85546875" customWidth="1"/>
    <col min="2314" max="2314" width="3" customWidth="1"/>
    <col min="2315" max="2315" width="2.7109375" customWidth="1"/>
    <col min="2316" max="2316" width="2.28515625" customWidth="1"/>
    <col min="2317" max="2317" width="2.7109375" customWidth="1"/>
    <col min="2318" max="2319" width="2.28515625" customWidth="1"/>
    <col min="2320" max="2320" width="2.7109375" customWidth="1"/>
    <col min="2321" max="2321" width="0.85546875" customWidth="1"/>
    <col min="2322" max="2322" width="3" customWidth="1"/>
    <col min="2323" max="2323" width="4.28515625" customWidth="1"/>
    <col min="2324" max="2324" width="0.85546875" customWidth="1"/>
    <col min="2325" max="2325" width="3.5703125" customWidth="1"/>
    <col min="2326" max="2326" width="3.7109375" customWidth="1"/>
    <col min="2327" max="2327" width="1.7109375" customWidth="1"/>
    <col min="2328" max="2328" width="3.140625" customWidth="1"/>
    <col min="2329" max="2329" width="3.42578125" customWidth="1"/>
    <col min="2330" max="2330" width="2.85546875" customWidth="1"/>
    <col min="2331" max="2331" width="3.140625" customWidth="1"/>
    <col min="2332" max="2332" width="3.5703125" customWidth="1"/>
    <col min="2333" max="2333" width="2.28515625" customWidth="1"/>
    <col min="2334" max="2334" width="3.140625" customWidth="1"/>
    <col min="2335" max="2335" width="4" customWidth="1"/>
    <col min="2336" max="2337" width="2.28515625" customWidth="1"/>
    <col min="2338" max="2338" width="3.140625" customWidth="1"/>
    <col min="2339" max="2339" width="2.28515625" customWidth="1"/>
    <col min="2340" max="2340" width="3.28515625" customWidth="1"/>
    <col min="2341" max="2341" width="2.7109375" customWidth="1"/>
    <col min="2342" max="2343" width="2.28515625" customWidth="1"/>
    <col min="2544" max="2544" width="5.5703125" customWidth="1"/>
    <col min="2545" max="2545" width="26.140625" customWidth="1"/>
    <col min="2546" max="2546" width="3.140625" customWidth="1"/>
    <col min="2547" max="2547" width="1.5703125" customWidth="1"/>
    <col min="2548" max="2548" width="0" hidden="1" customWidth="1"/>
    <col min="2549" max="2549" width="3.140625" customWidth="1"/>
    <col min="2550" max="2550" width="2.28515625" customWidth="1"/>
    <col min="2551" max="2551" width="0.7109375" customWidth="1"/>
    <col min="2552" max="2552" width="3.5703125" customWidth="1"/>
    <col min="2553" max="2553" width="1.140625" customWidth="1"/>
    <col min="2554" max="2554" width="3.140625" customWidth="1"/>
    <col min="2555" max="2555" width="2.85546875" customWidth="1"/>
    <col min="2556" max="2557" width="2.28515625" customWidth="1"/>
    <col min="2558" max="2558" width="2.7109375" customWidth="1"/>
    <col min="2559" max="2560" width="2.28515625" customWidth="1"/>
    <col min="2561" max="2561" width="4.42578125" customWidth="1"/>
    <col min="2562" max="2562" width="1.28515625" customWidth="1"/>
    <col min="2563" max="2563" width="3.85546875" customWidth="1"/>
    <col min="2564" max="2564" width="2.7109375" customWidth="1"/>
    <col min="2565" max="2565" width="1.5703125" customWidth="1"/>
    <col min="2566" max="2566" width="2.85546875" customWidth="1"/>
    <col min="2567" max="2567" width="3" customWidth="1"/>
    <col min="2568" max="2568" width="1.7109375" customWidth="1"/>
    <col min="2569" max="2569" width="2.85546875" customWidth="1"/>
    <col min="2570" max="2570" width="3" customWidth="1"/>
    <col min="2571" max="2571" width="2.7109375" customWidth="1"/>
    <col min="2572" max="2572" width="2.28515625" customWidth="1"/>
    <col min="2573" max="2573" width="2.7109375" customWidth="1"/>
    <col min="2574" max="2575" width="2.28515625" customWidth="1"/>
    <col min="2576" max="2576" width="2.7109375" customWidth="1"/>
    <col min="2577" max="2577" width="0.85546875" customWidth="1"/>
    <col min="2578" max="2578" width="3" customWidth="1"/>
    <col min="2579" max="2579" width="4.28515625" customWidth="1"/>
    <col min="2580" max="2580" width="0.85546875" customWidth="1"/>
    <col min="2581" max="2581" width="3.5703125" customWidth="1"/>
    <col min="2582" max="2582" width="3.7109375" customWidth="1"/>
    <col min="2583" max="2583" width="1.7109375" customWidth="1"/>
    <col min="2584" max="2584" width="3.140625" customWidth="1"/>
    <col min="2585" max="2585" width="3.42578125" customWidth="1"/>
    <col min="2586" max="2586" width="2.85546875" customWidth="1"/>
    <col min="2587" max="2587" width="3.140625" customWidth="1"/>
    <col min="2588" max="2588" width="3.5703125" customWidth="1"/>
    <col min="2589" max="2589" width="2.28515625" customWidth="1"/>
    <col min="2590" max="2590" width="3.140625" customWidth="1"/>
    <col min="2591" max="2591" width="4" customWidth="1"/>
    <col min="2592" max="2593" width="2.28515625" customWidth="1"/>
    <col min="2594" max="2594" width="3.140625" customWidth="1"/>
    <col min="2595" max="2595" width="2.28515625" customWidth="1"/>
    <col min="2596" max="2596" width="3.28515625" customWidth="1"/>
    <col min="2597" max="2597" width="2.7109375" customWidth="1"/>
    <col min="2598" max="2599" width="2.28515625" customWidth="1"/>
    <col min="2800" max="2800" width="5.5703125" customWidth="1"/>
    <col min="2801" max="2801" width="26.140625" customWidth="1"/>
    <col min="2802" max="2802" width="3.140625" customWidth="1"/>
    <col min="2803" max="2803" width="1.5703125" customWidth="1"/>
    <col min="2804" max="2804" width="0" hidden="1" customWidth="1"/>
    <col min="2805" max="2805" width="3.140625" customWidth="1"/>
    <col min="2806" max="2806" width="2.28515625" customWidth="1"/>
    <col min="2807" max="2807" width="0.7109375" customWidth="1"/>
    <col min="2808" max="2808" width="3.5703125" customWidth="1"/>
    <col min="2809" max="2809" width="1.140625" customWidth="1"/>
    <col min="2810" max="2810" width="3.140625" customWidth="1"/>
    <col min="2811" max="2811" width="2.85546875" customWidth="1"/>
    <col min="2812" max="2813" width="2.28515625" customWidth="1"/>
    <col min="2814" max="2814" width="2.7109375" customWidth="1"/>
    <col min="2815" max="2816" width="2.28515625" customWidth="1"/>
    <col min="2817" max="2817" width="4.42578125" customWidth="1"/>
    <col min="2818" max="2818" width="1.28515625" customWidth="1"/>
    <col min="2819" max="2819" width="3.85546875" customWidth="1"/>
    <col min="2820" max="2820" width="2.7109375" customWidth="1"/>
    <col min="2821" max="2821" width="1.5703125" customWidth="1"/>
    <col min="2822" max="2822" width="2.85546875" customWidth="1"/>
    <col min="2823" max="2823" width="3" customWidth="1"/>
    <col min="2824" max="2824" width="1.7109375" customWidth="1"/>
    <col min="2825" max="2825" width="2.85546875" customWidth="1"/>
    <col min="2826" max="2826" width="3" customWidth="1"/>
    <col min="2827" max="2827" width="2.7109375" customWidth="1"/>
    <col min="2828" max="2828" width="2.28515625" customWidth="1"/>
    <col min="2829" max="2829" width="2.7109375" customWidth="1"/>
    <col min="2830" max="2831" width="2.28515625" customWidth="1"/>
    <col min="2832" max="2832" width="2.7109375" customWidth="1"/>
    <col min="2833" max="2833" width="0.85546875" customWidth="1"/>
    <col min="2834" max="2834" width="3" customWidth="1"/>
    <col min="2835" max="2835" width="4.28515625" customWidth="1"/>
    <col min="2836" max="2836" width="0.85546875" customWidth="1"/>
    <col min="2837" max="2837" width="3.5703125" customWidth="1"/>
    <col min="2838" max="2838" width="3.7109375" customWidth="1"/>
    <col min="2839" max="2839" width="1.7109375" customWidth="1"/>
    <col min="2840" max="2840" width="3.140625" customWidth="1"/>
    <col min="2841" max="2841" width="3.42578125" customWidth="1"/>
    <col min="2842" max="2842" width="2.85546875" customWidth="1"/>
    <col min="2843" max="2843" width="3.140625" customWidth="1"/>
    <col min="2844" max="2844" width="3.5703125" customWidth="1"/>
    <col min="2845" max="2845" width="2.28515625" customWidth="1"/>
    <col min="2846" max="2846" width="3.140625" customWidth="1"/>
    <col min="2847" max="2847" width="4" customWidth="1"/>
    <col min="2848" max="2849" width="2.28515625" customWidth="1"/>
    <col min="2850" max="2850" width="3.140625" customWidth="1"/>
    <col min="2851" max="2851" width="2.28515625" customWidth="1"/>
    <col min="2852" max="2852" width="3.28515625" customWidth="1"/>
    <col min="2853" max="2853" width="2.7109375" customWidth="1"/>
    <col min="2854" max="2855" width="2.28515625" customWidth="1"/>
    <col min="3056" max="3056" width="5.5703125" customWidth="1"/>
    <col min="3057" max="3057" width="26.140625" customWidth="1"/>
    <col min="3058" max="3058" width="3.140625" customWidth="1"/>
    <col min="3059" max="3059" width="1.5703125" customWidth="1"/>
    <col min="3060" max="3060" width="0" hidden="1" customWidth="1"/>
    <col min="3061" max="3061" width="3.140625" customWidth="1"/>
    <col min="3062" max="3062" width="2.28515625" customWidth="1"/>
    <col min="3063" max="3063" width="0.7109375" customWidth="1"/>
    <col min="3064" max="3064" width="3.5703125" customWidth="1"/>
    <col min="3065" max="3065" width="1.140625" customWidth="1"/>
    <col min="3066" max="3066" width="3.140625" customWidth="1"/>
    <col min="3067" max="3067" width="2.85546875" customWidth="1"/>
    <col min="3068" max="3069" width="2.28515625" customWidth="1"/>
    <col min="3070" max="3070" width="2.7109375" customWidth="1"/>
    <col min="3071" max="3072" width="2.28515625" customWidth="1"/>
    <col min="3073" max="3073" width="4.42578125" customWidth="1"/>
    <col min="3074" max="3074" width="1.28515625" customWidth="1"/>
    <col min="3075" max="3075" width="3.85546875" customWidth="1"/>
    <col min="3076" max="3076" width="2.7109375" customWidth="1"/>
    <col min="3077" max="3077" width="1.5703125" customWidth="1"/>
    <col min="3078" max="3078" width="2.85546875" customWidth="1"/>
    <col min="3079" max="3079" width="3" customWidth="1"/>
    <col min="3080" max="3080" width="1.7109375" customWidth="1"/>
    <col min="3081" max="3081" width="2.85546875" customWidth="1"/>
    <col min="3082" max="3082" width="3" customWidth="1"/>
    <col min="3083" max="3083" width="2.7109375" customWidth="1"/>
    <col min="3084" max="3084" width="2.28515625" customWidth="1"/>
    <col min="3085" max="3085" width="2.7109375" customWidth="1"/>
    <col min="3086" max="3087" width="2.28515625" customWidth="1"/>
    <col min="3088" max="3088" width="2.7109375" customWidth="1"/>
    <col min="3089" max="3089" width="0.85546875" customWidth="1"/>
    <col min="3090" max="3090" width="3" customWidth="1"/>
    <col min="3091" max="3091" width="4.28515625" customWidth="1"/>
    <col min="3092" max="3092" width="0.85546875" customWidth="1"/>
    <col min="3093" max="3093" width="3.5703125" customWidth="1"/>
    <col min="3094" max="3094" width="3.7109375" customWidth="1"/>
    <col min="3095" max="3095" width="1.7109375" customWidth="1"/>
    <col min="3096" max="3096" width="3.140625" customWidth="1"/>
    <col min="3097" max="3097" width="3.42578125" customWidth="1"/>
    <col min="3098" max="3098" width="2.85546875" customWidth="1"/>
    <col min="3099" max="3099" width="3.140625" customWidth="1"/>
    <col min="3100" max="3100" width="3.5703125" customWidth="1"/>
    <col min="3101" max="3101" width="2.28515625" customWidth="1"/>
    <col min="3102" max="3102" width="3.140625" customWidth="1"/>
    <col min="3103" max="3103" width="4" customWidth="1"/>
    <col min="3104" max="3105" width="2.28515625" customWidth="1"/>
    <col min="3106" max="3106" width="3.140625" customWidth="1"/>
    <col min="3107" max="3107" width="2.28515625" customWidth="1"/>
    <col min="3108" max="3108" width="3.28515625" customWidth="1"/>
    <col min="3109" max="3109" width="2.7109375" customWidth="1"/>
    <col min="3110" max="3111" width="2.28515625" customWidth="1"/>
    <col min="3312" max="3312" width="5.5703125" customWidth="1"/>
    <col min="3313" max="3313" width="26.140625" customWidth="1"/>
    <col min="3314" max="3314" width="3.140625" customWidth="1"/>
    <col min="3315" max="3315" width="1.5703125" customWidth="1"/>
    <col min="3316" max="3316" width="0" hidden="1" customWidth="1"/>
    <col min="3317" max="3317" width="3.140625" customWidth="1"/>
    <col min="3318" max="3318" width="2.28515625" customWidth="1"/>
    <col min="3319" max="3319" width="0.7109375" customWidth="1"/>
    <col min="3320" max="3320" width="3.5703125" customWidth="1"/>
    <col min="3321" max="3321" width="1.140625" customWidth="1"/>
    <col min="3322" max="3322" width="3.140625" customWidth="1"/>
    <col min="3323" max="3323" width="2.85546875" customWidth="1"/>
    <col min="3324" max="3325" width="2.28515625" customWidth="1"/>
    <col min="3326" max="3326" width="2.7109375" customWidth="1"/>
    <col min="3327" max="3328" width="2.28515625" customWidth="1"/>
    <col min="3329" max="3329" width="4.42578125" customWidth="1"/>
    <col min="3330" max="3330" width="1.28515625" customWidth="1"/>
    <col min="3331" max="3331" width="3.85546875" customWidth="1"/>
    <col min="3332" max="3332" width="2.7109375" customWidth="1"/>
    <col min="3333" max="3333" width="1.5703125" customWidth="1"/>
    <col min="3334" max="3334" width="2.85546875" customWidth="1"/>
    <col min="3335" max="3335" width="3" customWidth="1"/>
    <col min="3336" max="3336" width="1.7109375" customWidth="1"/>
    <col min="3337" max="3337" width="2.85546875" customWidth="1"/>
    <col min="3338" max="3338" width="3" customWidth="1"/>
    <col min="3339" max="3339" width="2.7109375" customWidth="1"/>
    <col min="3340" max="3340" width="2.28515625" customWidth="1"/>
    <col min="3341" max="3341" width="2.7109375" customWidth="1"/>
    <col min="3342" max="3343" width="2.28515625" customWidth="1"/>
    <col min="3344" max="3344" width="2.7109375" customWidth="1"/>
    <col min="3345" max="3345" width="0.85546875" customWidth="1"/>
    <col min="3346" max="3346" width="3" customWidth="1"/>
    <col min="3347" max="3347" width="4.28515625" customWidth="1"/>
    <col min="3348" max="3348" width="0.85546875" customWidth="1"/>
    <col min="3349" max="3349" width="3.5703125" customWidth="1"/>
    <col min="3350" max="3350" width="3.7109375" customWidth="1"/>
    <col min="3351" max="3351" width="1.7109375" customWidth="1"/>
    <col min="3352" max="3352" width="3.140625" customWidth="1"/>
    <col min="3353" max="3353" width="3.42578125" customWidth="1"/>
    <col min="3354" max="3354" width="2.85546875" customWidth="1"/>
    <col min="3355" max="3355" width="3.140625" customWidth="1"/>
    <col min="3356" max="3356" width="3.5703125" customWidth="1"/>
    <col min="3357" max="3357" width="2.28515625" customWidth="1"/>
    <col min="3358" max="3358" width="3.140625" customWidth="1"/>
    <col min="3359" max="3359" width="4" customWidth="1"/>
    <col min="3360" max="3361" width="2.28515625" customWidth="1"/>
    <col min="3362" max="3362" width="3.140625" customWidth="1"/>
    <col min="3363" max="3363" width="2.28515625" customWidth="1"/>
    <col min="3364" max="3364" width="3.28515625" customWidth="1"/>
    <col min="3365" max="3365" width="2.7109375" customWidth="1"/>
    <col min="3366" max="3367" width="2.28515625" customWidth="1"/>
    <col min="3568" max="3568" width="5.5703125" customWidth="1"/>
    <col min="3569" max="3569" width="26.140625" customWidth="1"/>
    <col min="3570" max="3570" width="3.140625" customWidth="1"/>
    <col min="3571" max="3571" width="1.5703125" customWidth="1"/>
    <col min="3572" max="3572" width="0" hidden="1" customWidth="1"/>
    <col min="3573" max="3573" width="3.140625" customWidth="1"/>
    <col min="3574" max="3574" width="2.28515625" customWidth="1"/>
    <col min="3575" max="3575" width="0.7109375" customWidth="1"/>
    <col min="3576" max="3576" width="3.5703125" customWidth="1"/>
    <col min="3577" max="3577" width="1.140625" customWidth="1"/>
    <col min="3578" max="3578" width="3.140625" customWidth="1"/>
    <col min="3579" max="3579" width="2.85546875" customWidth="1"/>
    <col min="3580" max="3581" width="2.28515625" customWidth="1"/>
    <col min="3582" max="3582" width="2.7109375" customWidth="1"/>
    <col min="3583" max="3584" width="2.28515625" customWidth="1"/>
    <col min="3585" max="3585" width="4.42578125" customWidth="1"/>
    <col min="3586" max="3586" width="1.28515625" customWidth="1"/>
    <col min="3587" max="3587" width="3.85546875" customWidth="1"/>
    <col min="3588" max="3588" width="2.7109375" customWidth="1"/>
    <col min="3589" max="3589" width="1.5703125" customWidth="1"/>
    <col min="3590" max="3590" width="2.85546875" customWidth="1"/>
    <col min="3591" max="3591" width="3" customWidth="1"/>
    <col min="3592" max="3592" width="1.7109375" customWidth="1"/>
    <col min="3593" max="3593" width="2.85546875" customWidth="1"/>
    <col min="3594" max="3594" width="3" customWidth="1"/>
    <col min="3595" max="3595" width="2.7109375" customWidth="1"/>
    <col min="3596" max="3596" width="2.28515625" customWidth="1"/>
    <col min="3597" max="3597" width="2.7109375" customWidth="1"/>
    <col min="3598" max="3599" width="2.28515625" customWidth="1"/>
    <col min="3600" max="3600" width="2.7109375" customWidth="1"/>
    <col min="3601" max="3601" width="0.85546875" customWidth="1"/>
    <col min="3602" max="3602" width="3" customWidth="1"/>
    <col min="3603" max="3603" width="4.28515625" customWidth="1"/>
    <col min="3604" max="3604" width="0.85546875" customWidth="1"/>
    <col min="3605" max="3605" width="3.5703125" customWidth="1"/>
    <col min="3606" max="3606" width="3.7109375" customWidth="1"/>
    <col min="3607" max="3607" width="1.7109375" customWidth="1"/>
    <col min="3608" max="3608" width="3.140625" customWidth="1"/>
    <col min="3609" max="3609" width="3.42578125" customWidth="1"/>
    <col min="3610" max="3610" width="2.85546875" customWidth="1"/>
    <col min="3611" max="3611" width="3.140625" customWidth="1"/>
    <col min="3612" max="3612" width="3.5703125" customWidth="1"/>
    <col min="3613" max="3613" width="2.28515625" customWidth="1"/>
    <col min="3614" max="3614" width="3.140625" customWidth="1"/>
    <col min="3615" max="3615" width="4" customWidth="1"/>
    <col min="3616" max="3617" width="2.28515625" customWidth="1"/>
    <col min="3618" max="3618" width="3.140625" customWidth="1"/>
    <col min="3619" max="3619" width="2.28515625" customWidth="1"/>
    <col min="3620" max="3620" width="3.28515625" customWidth="1"/>
    <col min="3621" max="3621" width="2.7109375" customWidth="1"/>
    <col min="3622" max="3623" width="2.28515625" customWidth="1"/>
    <col min="3824" max="3824" width="5.5703125" customWidth="1"/>
    <col min="3825" max="3825" width="26.140625" customWidth="1"/>
    <col min="3826" max="3826" width="3.140625" customWidth="1"/>
    <col min="3827" max="3827" width="1.5703125" customWidth="1"/>
    <col min="3828" max="3828" width="0" hidden="1" customWidth="1"/>
    <col min="3829" max="3829" width="3.140625" customWidth="1"/>
    <col min="3830" max="3830" width="2.28515625" customWidth="1"/>
    <col min="3831" max="3831" width="0.7109375" customWidth="1"/>
    <col min="3832" max="3832" width="3.5703125" customWidth="1"/>
    <col min="3833" max="3833" width="1.140625" customWidth="1"/>
    <col min="3834" max="3834" width="3.140625" customWidth="1"/>
    <col min="3835" max="3835" width="2.85546875" customWidth="1"/>
    <col min="3836" max="3837" width="2.28515625" customWidth="1"/>
    <col min="3838" max="3838" width="2.7109375" customWidth="1"/>
    <col min="3839" max="3840" width="2.28515625" customWidth="1"/>
    <col min="3841" max="3841" width="4.42578125" customWidth="1"/>
    <col min="3842" max="3842" width="1.28515625" customWidth="1"/>
    <col min="3843" max="3843" width="3.85546875" customWidth="1"/>
    <col min="3844" max="3844" width="2.7109375" customWidth="1"/>
    <col min="3845" max="3845" width="1.5703125" customWidth="1"/>
    <col min="3846" max="3846" width="2.85546875" customWidth="1"/>
    <col min="3847" max="3847" width="3" customWidth="1"/>
    <col min="3848" max="3848" width="1.7109375" customWidth="1"/>
    <col min="3849" max="3849" width="2.85546875" customWidth="1"/>
    <col min="3850" max="3850" width="3" customWidth="1"/>
    <col min="3851" max="3851" width="2.7109375" customWidth="1"/>
    <col min="3852" max="3852" width="2.28515625" customWidth="1"/>
    <col min="3853" max="3853" width="2.7109375" customWidth="1"/>
    <col min="3854" max="3855" width="2.28515625" customWidth="1"/>
    <col min="3856" max="3856" width="2.7109375" customWidth="1"/>
    <col min="3857" max="3857" width="0.85546875" customWidth="1"/>
    <col min="3858" max="3858" width="3" customWidth="1"/>
    <col min="3859" max="3859" width="4.28515625" customWidth="1"/>
    <col min="3860" max="3860" width="0.85546875" customWidth="1"/>
    <col min="3861" max="3861" width="3.5703125" customWidth="1"/>
    <col min="3862" max="3862" width="3.7109375" customWidth="1"/>
    <col min="3863" max="3863" width="1.7109375" customWidth="1"/>
    <col min="3864" max="3864" width="3.140625" customWidth="1"/>
    <col min="3865" max="3865" width="3.42578125" customWidth="1"/>
    <col min="3866" max="3866" width="2.85546875" customWidth="1"/>
    <col min="3867" max="3867" width="3.140625" customWidth="1"/>
    <col min="3868" max="3868" width="3.5703125" customWidth="1"/>
    <col min="3869" max="3869" width="2.28515625" customWidth="1"/>
    <col min="3870" max="3870" width="3.140625" customWidth="1"/>
    <col min="3871" max="3871" width="4" customWidth="1"/>
    <col min="3872" max="3873" width="2.28515625" customWidth="1"/>
    <col min="3874" max="3874" width="3.140625" customWidth="1"/>
    <col min="3875" max="3875" width="2.28515625" customWidth="1"/>
    <col min="3876" max="3876" width="3.28515625" customWidth="1"/>
    <col min="3877" max="3877" width="2.7109375" customWidth="1"/>
    <col min="3878" max="3879" width="2.28515625" customWidth="1"/>
    <col min="4080" max="4080" width="5.5703125" customWidth="1"/>
    <col min="4081" max="4081" width="26.140625" customWidth="1"/>
    <col min="4082" max="4082" width="3.140625" customWidth="1"/>
    <col min="4083" max="4083" width="1.5703125" customWidth="1"/>
    <col min="4084" max="4084" width="0" hidden="1" customWidth="1"/>
    <col min="4085" max="4085" width="3.140625" customWidth="1"/>
    <col min="4086" max="4086" width="2.28515625" customWidth="1"/>
    <col min="4087" max="4087" width="0.7109375" customWidth="1"/>
    <col min="4088" max="4088" width="3.5703125" customWidth="1"/>
    <col min="4089" max="4089" width="1.140625" customWidth="1"/>
    <col min="4090" max="4090" width="3.140625" customWidth="1"/>
    <col min="4091" max="4091" width="2.85546875" customWidth="1"/>
    <col min="4092" max="4093" width="2.28515625" customWidth="1"/>
    <col min="4094" max="4094" width="2.7109375" customWidth="1"/>
    <col min="4095" max="4096" width="2.28515625" customWidth="1"/>
    <col min="4097" max="4097" width="4.42578125" customWidth="1"/>
    <col min="4098" max="4098" width="1.28515625" customWidth="1"/>
    <col min="4099" max="4099" width="3.85546875" customWidth="1"/>
    <col min="4100" max="4100" width="2.7109375" customWidth="1"/>
    <col min="4101" max="4101" width="1.5703125" customWidth="1"/>
    <col min="4102" max="4102" width="2.85546875" customWidth="1"/>
    <col min="4103" max="4103" width="3" customWidth="1"/>
    <col min="4104" max="4104" width="1.7109375" customWidth="1"/>
    <col min="4105" max="4105" width="2.85546875" customWidth="1"/>
    <col min="4106" max="4106" width="3" customWidth="1"/>
    <col min="4107" max="4107" width="2.7109375" customWidth="1"/>
    <col min="4108" max="4108" width="2.28515625" customWidth="1"/>
    <col min="4109" max="4109" width="2.7109375" customWidth="1"/>
    <col min="4110" max="4111" width="2.28515625" customWidth="1"/>
    <col min="4112" max="4112" width="2.7109375" customWidth="1"/>
    <col min="4113" max="4113" width="0.85546875" customWidth="1"/>
    <col min="4114" max="4114" width="3" customWidth="1"/>
    <col min="4115" max="4115" width="4.28515625" customWidth="1"/>
    <col min="4116" max="4116" width="0.85546875" customWidth="1"/>
    <col min="4117" max="4117" width="3.5703125" customWidth="1"/>
    <col min="4118" max="4118" width="3.7109375" customWidth="1"/>
    <col min="4119" max="4119" width="1.7109375" customWidth="1"/>
    <col min="4120" max="4120" width="3.140625" customWidth="1"/>
    <col min="4121" max="4121" width="3.42578125" customWidth="1"/>
    <col min="4122" max="4122" width="2.85546875" customWidth="1"/>
    <col min="4123" max="4123" width="3.140625" customWidth="1"/>
    <col min="4124" max="4124" width="3.5703125" customWidth="1"/>
    <col min="4125" max="4125" width="2.28515625" customWidth="1"/>
    <col min="4126" max="4126" width="3.140625" customWidth="1"/>
    <col min="4127" max="4127" width="4" customWidth="1"/>
    <col min="4128" max="4129" width="2.28515625" customWidth="1"/>
    <col min="4130" max="4130" width="3.140625" customWidth="1"/>
    <col min="4131" max="4131" width="2.28515625" customWidth="1"/>
    <col min="4132" max="4132" width="3.28515625" customWidth="1"/>
    <col min="4133" max="4133" width="2.7109375" customWidth="1"/>
    <col min="4134" max="4135" width="2.28515625" customWidth="1"/>
    <col min="4336" max="4336" width="5.5703125" customWidth="1"/>
    <col min="4337" max="4337" width="26.140625" customWidth="1"/>
    <col min="4338" max="4338" width="3.140625" customWidth="1"/>
    <col min="4339" max="4339" width="1.5703125" customWidth="1"/>
    <col min="4340" max="4340" width="0" hidden="1" customWidth="1"/>
    <col min="4341" max="4341" width="3.140625" customWidth="1"/>
    <col min="4342" max="4342" width="2.28515625" customWidth="1"/>
    <col min="4343" max="4343" width="0.7109375" customWidth="1"/>
    <col min="4344" max="4344" width="3.5703125" customWidth="1"/>
    <col min="4345" max="4345" width="1.140625" customWidth="1"/>
    <col min="4346" max="4346" width="3.140625" customWidth="1"/>
    <col min="4347" max="4347" width="2.85546875" customWidth="1"/>
    <col min="4348" max="4349" width="2.28515625" customWidth="1"/>
    <col min="4350" max="4350" width="2.7109375" customWidth="1"/>
    <col min="4351" max="4352" width="2.28515625" customWidth="1"/>
    <col min="4353" max="4353" width="4.42578125" customWidth="1"/>
    <col min="4354" max="4354" width="1.28515625" customWidth="1"/>
    <col min="4355" max="4355" width="3.85546875" customWidth="1"/>
    <col min="4356" max="4356" width="2.7109375" customWidth="1"/>
    <col min="4357" max="4357" width="1.5703125" customWidth="1"/>
    <col min="4358" max="4358" width="2.85546875" customWidth="1"/>
    <col min="4359" max="4359" width="3" customWidth="1"/>
    <col min="4360" max="4360" width="1.7109375" customWidth="1"/>
    <col min="4361" max="4361" width="2.85546875" customWidth="1"/>
    <col min="4362" max="4362" width="3" customWidth="1"/>
    <col min="4363" max="4363" width="2.7109375" customWidth="1"/>
    <col min="4364" max="4364" width="2.28515625" customWidth="1"/>
    <col min="4365" max="4365" width="2.7109375" customWidth="1"/>
    <col min="4366" max="4367" width="2.28515625" customWidth="1"/>
    <col min="4368" max="4368" width="2.7109375" customWidth="1"/>
    <col min="4369" max="4369" width="0.85546875" customWidth="1"/>
    <col min="4370" max="4370" width="3" customWidth="1"/>
    <col min="4371" max="4371" width="4.28515625" customWidth="1"/>
    <col min="4372" max="4372" width="0.85546875" customWidth="1"/>
    <col min="4373" max="4373" width="3.5703125" customWidth="1"/>
    <col min="4374" max="4374" width="3.7109375" customWidth="1"/>
    <col min="4375" max="4375" width="1.7109375" customWidth="1"/>
    <col min="4376" max="4376" width="3.140625" customWidth="1"/>
    <col min="4377" max="4377" width="3.42578125" customWidth="1"/>
    <col min="4378" max="4378" width="2.85546875" customWidth="1"/>
    <col min="4379" max="4379" width="3.140625" customWidth="1"/>
    <col min="4380" max="4380" width="3.5703125" customWidth="1"/>
    <col min="4381" max="4381" width="2.28515625" customWidth="1"/>
    <col min="4382" max="4382" width="3.140625" customWidth="1"/>
    <col min="4383" max="4383" width="4" customWidth="1"/>
    <col min="4384" max="4385" width="2.28515625" customWidth="1"/>
    <col min="4386" max="4386" width="3.140625" customWidth="1"/>
    <col min="4387" max="4387" width="2.28515625" customWidth="1"/>
    <col min="4388" max="4388" width="3.28515625" customWidth="1"/>
    <col min="4389" max="4389" width="2.7109375" customWidth="1"/>
    <col min="4390" max="4391" width="2.28515625" customWidth="1"/>
    <col min="4592" max="4592" width="5.5703125" customWidth="1"/>
    <col min="4593" max="4593" width="26.140625" customWidth="1"/>
    <col min="4594" max="4594" width="3.140625" customWidth="1"/>
    <col min="4595" max="4595" width="1.5703125" customWidth="1"/>
    <col min="4596" max="4596" width="0" hidden="1" customWidth="1"/>
    <col min="4597" max="4597" width="3.140625" customWidth="1"/>
    <col min="4598" max="4598" width="2.28515625" customWidth="1"/>
    <col min="4599" max="4599" width="0.7109375" customWidth="1"/>
    <col min="4600" max="4600" width="3.5703125" customWidth="1"/>
    <col min="4601" max="4601" width="1.140625" customWidth="1"/>
    <col min="4602" max="4602" width="3.140625" customWidth="1"/>
    <col min="4603" max="4603" width="2.85546875" customWidth="1"/>
    <col min="4604" max="4605" width="2.28515625" customWidth="1"/>
    <col min="4606" max="4606" width="2.7109375" customWidth="1"/>
    <col min="4607" max="4608" width="2.28515625" customWidth="1"/>
    <col min="4609" max="4609" width="4.42578125" customWidth="1"/>
    <col min="4610" max="4610" width="1.28515625" customWidth="1"/>
    <col min="4611" max="4611" width="3.85546875" customWidth="1"/>
    <col min="4612" max="4612" width="2.7109375" customWidth="1"/>
    <col min="4613" max="4613" width="1.5703125" customWidth="1"/>
    <col min="4614" max="4614" width="2.85546875" customWidth="1"/>
    <col min="4615" max="4615" width="3" customWidth="1"/>
    <col min="4616" max="4616" width="1.7109375" customWidth="1"/>
    <col min="4617" max="4617" width="2.85546875" customWidth="1"/>
    <col min="4618" max="4618" width="3" customWidth="1"/>
    <col min="4619" max="4619" width="2.7109375" customWidth="1"/>
    <col min="4620" max="4620" width="2.28515625" customWidth="1"/>
    <col min="4621" max="4621" width="2.7109375" customWidth="1"/>
    <col min="4622" max="4623" width="2.28515625" customWidth="1"/>
    <col min="4624" max="4624" width="2.7109375" customWidth="1"/>
    <col min="4625" max="4625" width="0.85546875" customWidth="1"/>
    <col min="4626" max="4626" width="3" customWidth="1"/>
    <col min="4627" max="4627" width="4.28515625" customWidth="1"/>
    <col min="4628" max="4628" width="0.85546875" customWidth="1"/>
    <col min="4629" max="4629" width="3.5703125" customWidth="1"/>
    <col min="4630" max="4630" width="3.7109375" customWidth="1"/>
    <col min="4631" max="4631" width="1.7109375" customWidth="1"/>
    <col min="4632" max="4632" width="3.140625" customWidth="1"/>
    <col min="4633" max="4633" width="3.42578125" customWidth="1"/>
    <col min="4634" max="4634" width="2.85546875" customWidth="1"/>
    <col min="4635" max="4635" width="3.140625" customWidth="1"/>
    <col min="4636" max="4636" width="3.5703125" customWidth="1"/>
    <col min="4637" max="4637" width="2.28515625" customWidth="1"/>
    <col min="4638" max="4638" width="3.140625" customWidth="1"/>
    <col min="4639" max="4639" width="4" customWidth="1"/>
    <col min="4640" max="4641" width="2.28515625" customWidth="1"/>
    <col min="4642" max="4642" width="3.140625" customWidth="1"/>
    <col min="4643" max="4643" width="2.28515625" customWidth="1"/>
    <col min="4644" max="4644" width="3.28515625" customWidth="1"/>
    <col min="4645" max="4645" width="2.7109375" customWidth="1"/>
    <col min="4646" max="4647" width="2.28515625" customWidth="1"/>
    <col min="4848" max="4848" width="5.5703125" customWidth="1"/>
    <col min="4849" max="4849" width="26.140625" customWidth="1"/>
    <col min="4850" max="4850" width="3.140625" customWidth="1"/>
    <col min="4851" max="4851" width="1.5703125" customWidth="1"/>
    <col min="4852" max="4852" width="0" hidden="1" customWidth="1"/>
    <col min="4853" max="4853" width="3.140625" customWidth="1"/>
    <col min="4854" max="4854" width="2.28515625" customWidth="1"/>
    <col min="4855" max="4855" width="0.7109375" customWidth="1"/>
    <col min="4856" max="4856" width="3.5703125" customWidth="1"/>
    <col min="4857" max="4857" width="1.140625" customWidth="1"/>
    <col min="4858" max="4858" width="3.140625" customWidth="1"/>
    <col min="4859" max="4859" width="2.85546875" customWidth="1"/>
    <col min="4860" max="4861" width="2.28515625" customWidth="1"/>
    <col min="4862" max="4862" width="2.7109375" customWidth="1"/>
    <col min="4863" max="4864" width="2.28515625" customWidth="1"/>
    <col min="4865" max="4865" width="4.42578125" customWidth="1"/>
    <col min="4866" max="4866" width="1.28515625" customWidth="1"/>
    <col min="4867" max="4867" width="3.85546875" customWidth="1"/>
    <col min="4868" max="4868" width="2.7109375" customWidth="1"/>
    <col min="4869" max="4869" width="1.5703125" customWidth="1"/>
    <col min="4870" max="4870" width="2.85546875" customWidth="1"/>
    <col min="4871" max="4871" width="3" customWidth="1"/>
    <col min="4872" max="4872" width="1.7109375" customWidth="1"/>
    <col min="4873" max="4873" width="2.85546875" customWidth="1"/>
    <col min="4874" max="4874" width="3" customWidth="1"/>
    <col min="4875" max="4875" width="2.7109375" customWidth="1"/>
    <col min="4876" max="4876" width="2.28515625" customWidth="1"/>
    <col min="4877" max="4877" width="2.7109375" customWidth="1"/>
    <col min="4878" max="4879" width="2.28515625" customWidth="1"/>
    <col min="4880" max="4880" width="2.7109375" customWidth="1"/>
    <col min="4881" max="4881" width="0.85546875" customWidth="1"/>
    <col min="4882" max="4882" width="3" customWidth="1"/>
    <col min="4883" max="4883" width="4.28515625" customWidth="1"/>
    <col min="4884" max="4884" width="0.85546875" customWidth="1"/>
    <col min="4885" max="4885" width="3.5703125" customWidth="1"/>
    <col min="4886" max="4886" width="3.7109375" customWidth="1"/>
    <col min="4887" max="4887" width="1.7109375" customWidth="1"/>
    <col min="4888" max="4888" width="3.140625" customWidth="1"/>
    <col min="4889" max="4889" width="3.42578125" customWidth="1"/>
    <col min="4890" max="4890" width="2.85546875" customWidth="1"/>
    <col min="4891" max="4891" width="3.140625" customWidth="1"/>
    <col min="4892" max="4892" width="3.5703125" customWidth="1"/>
    <col min="4893" max="4893" width="2.28515625" customWidth="1"/>
    <col min="4894" max="4894" width="3.140625" customWidth="1"/>
    <col min="4895" max="4895" width="4" customWidth="1"/>
    <col min="4896" max="4897" width="2.28515625" customWidth="1"/>
    <col min="4898" max="4898" width="3.140625" customWidth="1"/>
    <col min="4899" max="4899" width="2.28515625" customWidth="1"/>
    <col min="4900" max="4900" width="3.28515625" customWidth="1"/>
    <col min="4901" max="4901" width="2.7109375" customWidth="1"/>
    <col min="4902" max="4903" width="2.28515625" customWidth="1"/>
    <col min="5104" max="5104" width="5.5703125" customWidth="1"/>
    <col min="5105" max="5105" width="26.140625" customWidth="1"/>
    <col min="5106" max="5106" width="3.140625" customWidth="1"/>
    <col min="5107" max="5107" width="1.5703125" customWidth="1"/>
    <col min="5108" max="5108" width="0" hidden="1" customWidth="1"/>
    <col min="5109" max="5109" width="3.140625" customWidth="1"/>
    <col min="5110" max="5110" width="2.28515625" customWidth="1"/>
    <col min="5111" max="5111" width="0.7109375" customWidth="1"/>
    <col min="5112" max="5112" width="3.5703125" customWidth="1"/>
    <col min="5113" max="5113" width="1.140625" customWidth="1"/>
    <col min="5114" max="5114" width="3.140625" customWidth="1"/>
    <col min="5115" max="5115" width="2.85546875" customWidth="1"/>
    <col min="5116" max="5117" width="2.28515625" customWidth="1"/>
    <col min="5118" max="5118" width="2.7109375" customWidth="1"/>
    <col min="5119" max="5120" width="2.28515625" customWidth="1"/>
    <col min="5121" max="5121" width="4.42578125" customWidth="1"/>
    <col min="5122" max="5122" width="1.28515625" customWidth="1"/>
    <col min="5123" max="5123" width="3.85546875" customWidth="1"/>
    <col min="5124" max="5124" width="2.7109375" customWidth="1"/>
    <col min="5125" max="5125" width="1.5703125" customWidth="1"/>
    <col min="5126" max="5126" width="2.85546875" customWidth="1"/>
    <col min="5127" max="5127" width="3" customWidth="1"/>
    <col min="5128" max="5128" width="1.7109375" customWidth="1"/>
    <col min="5129" max="5129" width="2.85546875" customWidth="1"/>
    <col min="5130" max="5130" width="3" customWidth="1"/>
    <col min="5131" max="5131" width="2.7109375" customWidth="1"/>
    <col min="5132" max="5132" width="2.28515625" customWidth="1"/>
    <col min="5133" max="5133" width="2.7109375" customWidth="1"/>
    <col min="5134" max="5135" width="2.28515625" customWidth="1"/>
    <col min="5136" max="5136" width="2.7109375" customWidth="1"/>
    <col min="5137" max="5137" width="0.85546875" customWidth="1"/>
    <col min="5138" max="5138" width="3" customWidth="1"/>
    <col min="5139" max="5139" width="4.28515625" customWidth="1"/>
    <col min="5140" max="5140" width="0.85546875" customWidth="1"/>
    <col min="5141" max="5141" width="3.5703125" customWidth="1"/>
    <col min="5142" max="5142" width="3.7109375" customWidth="1"/>
    <col min="5143" max="5143" width="1.7109375" customWidth="1"/>
    <col min="5144" max="5144" width="3.140625" customWidth="1"/>
    <col min="5145" max="5145" width="3.42578125" customWidth="1"/>
    <col min="5146" max="5146" width="2.85546875" customWidth="1"/>
    <col min="5147" max="5147" width="3.140625" customWidth="1"/>
    <col min="5148" max="5148" width="3.5703125" customWidth="1"/>
    <col min="5149" max="5149" width="2.28515625" customWidth="1"/>
    <col min="5150" max="5150" width="3.140625" customWidth="1"/>
    <col min="5151" max="5151" width="4" customWidth="1"/>
    <col min="5152" max="5153" width="2.28515625" customWidth="1"/>
    <col min="5154" max="5154" width="3.140625" customWidth="1"/>
    <col min="5155" max="5155" width="2.28515625" customWidth="1"/>
    <col min="5156" max="5156" width="3.28515625" customWidth="1"/>
    <col min="5157" max="5157" width="2.7109375" customWidth="1"/>
    <col min="5158" max="5159" width="2.28515625" customWidth="1"/>
    <col min="5360" max="5360" width="5.5703125" customWidth="1"/>
    <col min="5361" max="5361" width="26.140625" customWidth="1"/>
    <col min="5362" max="5362" width="3.140625" customWidth="1"/>
    <col min="5363" max="5363" width="1.5703125" customWidth="1"/>
    <col min="5364" max="5364" width="0" hidden="1" customWidth="1"/>
    <col min="5365" max="5365" width="3.140625" customWidth="1"/>
    <col min="5366" max="5366" width="2.28515625" customWidth="1"/>
    <col min="5367" max="5367" width="0.7109375" customWidth="1"/>
    <col min="5368" max="5368" width="3.5703125" customWidth="1"/>
    <col min="5369" max="5369" width="1.140625" customWidth="1"/>
    <col min="5370" max="5370" width="3.140625" customWidth="1"/>
    <col min="5371" max="5371" width="2.85546875" customWidth="1"/>
    <col min="5372" max="5373" width="2.28515625" customWidth="1"/>
    <col min="5374" max="5374" width="2.7109375" customWidth="1"/>
    <col min="5375" max="5376" width="2.28515625" customWidth="1"/>
    <col min="5377" max="5377" width="4.42578125" customWidth="1"/>
    <col min="5378" max="5378" width="1.28515625" customWidth="1"/>
    <col min="5379" max="5379" width="3.85546875" customWidth="1"/>
    <col min="5380" max="5380" width="2.7109375" customWidth="1"/>
    <col min="5381" max="5381" width="1.5703125" customWidth="1"/>
    <col min="5382" max="5382" width="2.85546875" customWidth="1"/>
    <col min="5383" max="5383" width="3" customWidth="1"/>
    <col min="5384" max="5384" width="1.7109375" customWidth="1"/>
    <col min="5385" max="5385" width="2.85546875" customWidth="1"/>
    <col min="5386" max="5386" width="3" customWidth="1"/>
    <col min="5387" max="5387" width="2.7109375" customWidth="1"/>
    <col min="5388" max="5388" width="2.28515625" customWidth="1"/>
    <col min="5389" max="5389" width="2.7109375" customWidth="1"/>
    <col min="5390" max="5391" width="2.28515625" customWidth="1"/>
    <col min="5392" max="5392" width="2.7109375" customWidth="1"/>
    <col min="5393" max="5393" width="0.85546875" customWidth="1"/>
    <col min="5394" max="5394" width="3" customWidth="1"/>
    <col min="5395" max="5395" width="4.28515625" customWidth="1"/>
    <col min="5396" max="5396" width="0.85546875" customWidth="1"/>
    <col min="5397" max="5397" width="3.5703125" customWidth="1"/>
    <col min="5398" max="5398" width="3.7109375" customWidth="1"/>
    <col min="5399" max="5399" width="1.7109375" customWidth="1"/>
    <col min="5400" max="5400" width="3.140625" customWidth="1"/>
    <col min="5401" max="5401" width="3.42578125" customWidth="1"/>
    <col min="5402" max="5402" width="2.85546875" customWidth="1"/>
    <col min="5403" max="5403" width="3.140625" customWidth="1"/>
    <col min="5404" max="5404" width="3.5703125" customWidth="1"/>
    <col min="5405" max="5405" width="2.28515625" customWidth="1"/>
    <col min="5406" max="5406" width="3.140625" customWidth="1"/>
    <col min="5407" max="5407" width="4" customWidth="1"/>
    <col min="5408" max="5409" width="2.28515625" customWidth="1"/>
    <col min="5410" max="5410" width="3.140625" customWidth="1"/>
    <col min="5411" max="5411" width="2.28515625" customWidth="1"/>
    <col min="5412" max="5412" width="3.28515625" customWidth="1"/>
    <col min="5413" max="5413" width="2.7109375" customWidth="1"/>
    <col min="5414" max="5415" width="2.28515625" customWidth="1"/>
    <col min="5616" max="5616" width="5.5703125" customWidth="1"/>
    <col min="5617" max="5617" width="26.140625" customWidth="1"/>
    <col min="5618" max="5618" width="3.140625" customWidth="1"/>
    <col min="5619" max="5619" width="1.5703125" customWidth="1"/>
    <col min="5620" max="5620" width="0" hidden="1" customWidth="1"/>
    <col min="5621" max="5621" width="3.140625" customWidth="1"/>
    <col min="5622" max="5622" width="2.28515625" customWidth="1"/>
    <col min="5623" max="5623" width="0.7109375" customWidth="1"/>
    <col min="5624" max="5624" width="3.5703125" customWidth="1"/>
    <col min="5625" max="5625" width="1.140625" customWidth="1"/>
    <col min="5626" max="5626" width="3.140625" customWidth="1"/>
    <col min="5627" max="5627" width="2.85546875" customWidth="1"/>
    <col min="5628" max="5629" width="2.28515625" customWidth="1"/>
    <col min="5630" max="5630" width="2.7109375" customWidth="1"/>
    <col min="5631" max="5632" width="2.28515625" customWidth="1"/>
    <col min="5633" max="5633" width="4.42578125" customWidth="1"/>
    <col min="5634" max="5634" width="1.28515625" customWidth="1"/>
    <col min="5635" max="5635" width="3.85546875" customWidth="1"/>
    <col min="5636" max="5636" width="2.7109375" customWidth="1"/>
    <col min="5637" max="5637" width="1.5703125" customWidth="1"/>
    <col min="5638" max="5638" width="2.85546875" customWidth="1"/>
    <col min="5639" max="5639" width="3" customWidth="1"/>
    <col min="5640" max="5640" width="1.7109375" customWidth="1"/>
    <col min="5641" max="5641" width="2.85546875" customWidth="1"/>
    <col min="5642" max="5642" width="3" customWidth="1"/>
    <col min="5643" max="5643" width="2.7109375" customWidth="1"/>
    <col min="5644" max="5644" width="2.28515625" customWidth="1"/>
    <col min="5645" max="5645" width="2.7109375" customWidth="1"/>
    <col min="5646" max="5647" width="2.28515625" customWidth="1"/>
    <col min="5648" max="5648" width="2.7109375" customWidth="1"/>
    <col min="5649" max="5649" width="0.85546875" customWidth="1"/>
    <col min="5650" max="5650" width="3" customWidth="1"/>
    <col min="5651" max="5651" width="4.28515625" customWidth="1"/>
    <col min="5652" max="5652" width="0.85546875" customWidth="1"/>
    <col min="5653" max="5653" width="3.5703125" customWidth="1"/>
    <col min="5654" max="5654" width="3.7109375" customWidth="1"/>
    <col min="5655" max="5655" width="1.7109375" customWidth="1"/>
    <col min="5656" max="5656" width="3.140625" customWidth="1"/>
    <col min="5657" max="5657" width="3.42578125" customWidth="1"/>
    <col min="5658" max="5658" width="2.85546875" customWidth="1"/>
    <col min="5659" max="5659" width="3.140625" customWidth="1"/>
    <col min="5660" max="5660" width="3.5703125" customWidth="1"/>
    <col min="5661" max="5661" width="2.28515625" customWidth="1"/>
    <col min="5662" max="5662" width="3.140625" customWidth="1"/>
    <col min="5663" max="5663" width="4" customWidth="1"/>
    <col min="5664" max="5665" width="2.28515625" customWidth="1"/>
    <col min="5666" max="5666" width="3.140625" customWidth="1"/>
    <col min="5667" max="5667" width="2.28515625" customWidth="1"/>
    <col min="5668" max="5668" width="3.28515625" customWidth="1"/>
    <col min="5669" max="5669" width="2.7109375" customWidth="1"/>
    <col min="5670" max="5671" width="2.28515625" customWidth="1"/>
    <col min="5872" max="5872" width="5.5703125" customWidth="1"/>
    <col min="5873" max="5873" width="26.140625" customWidth="1"/>
    <col min="5874" max="5874" width="3.140625" customWidth="1"/>
    <col min="5875" max="5875" width="1.5703125" customWidth="1"/>
    <col min="5876" max="5876" width="0" hidden="1" customWidth="1"/>
    <col min="5877" max="5877" width="3.140625" customWidth="1"/>
    <col min="5878" max="5878" width="2.28515625" customWidth="1"/>
    <col min="5879" max="5879" width="0.7109375" customWidth="1"/>
    <col min="5880" max="5880" width="3.5703125" customWidth="1"/>
    <col min="5881" max="5881" width="1.140625" customWidth="1"/>
    <col min="5882" max="5882" width="3.140625" customWidth="1"/>
    <col min="5883" max="5883" width="2.85546875" customWidth="1"/>
    <col min="5884" max="5885" width="2.28515625" customWidth="1"/>
    <col min="5886" max="5886" width="2.7109375" customWidth="1"/>
    <col min="5887" max="5888" width="2.28515625" customWidth="1"/>
    <col min="5889" max="5889" width="4.42578125" customWidth="1"/>
    <col min="5890" max="5890" width="1.28515625" customWidth="1"/>
    <col min="5891" max="5891" width="3.85546875" customWidth="1"/>
    <col min="5892" max="5892" width="2.7109375" customWidth="1"/>
    <col min="5893" max="5893" width="1.5703125" customWidth="1"/>
    <col min="5894" max="5894" width="2.85546875" customWidth="1"/>
    <col min="5895" max="5895" width="3" customWidth="1"/>
    <col min="5896" max="5896" width="1.7109375" customWidth="1"/>
    <col min="5897" max="5897" width="2.85546875" customWidth="1"/>
    <col min="5898" max="5898" width="3" customWidth="1"/>
    <col min="5899" max="5899" width="2.7109375" customWidth="1"/>
    <col min="5900" max="5900" width="2.28515625" customWidth="1"/>
    <col min="5901" max="5901" width="2.7109375" customWidth="1"/>
    <col min="5902" max="5903" width="2.28515625" customWidth="1"/>
    <col min="5904" max="5904" width="2.7109375" customWidth="1"/>
    <col min="5905" max="5905" width="0.85546875" customWidth="1"/>
    <col min="5906" max="5906" width="3" customWidth="1"/>
    <col min="5907" max="5907" width="4.28515625" customWidth="1"/>
    <col min="5908" max="5908" width="0.85546875" customWidth="1"/>
    <col min="5909" max="5909" width="3.5703125" customWidth="1"/>
    <col min="5910" max="5910" width="3.7109375" customWidth="1"/>
    <col min="5911" max="5911" width="1.7109375" customWidth="1"/>
    <col min="5912" max="5912" width="3.140625" customWidth="1"/>
    <col min="5913" max="5913" width="3.42578125" customWidth="1"/>
    <col min="5914" max="5914" width="2.85546875" customWidth="1"/>
    <col min="5915" max="5915" width="3.140625" customWidth="1"/>
    <col min="5916" max="5916" width="3.5703125" customWidth="1"/>
    <col min="5917" max="5917" width="2.28515625" customWidth="1"/>
    <col min="5918" max="5918" width="3.140625" customWidth="1"/>
    <col min="5919" max="5919" width="4" customWidth="1"/>
    <col min="5920" max="5921" width="2.28515625" customWidth="1"/>
    <col min="5922" max="5922" width="3.140625" customWidth="1"/>
    <col min="5923" max="5923" width="2.28515625" customWidth="1"/>
    <col min="5924" max="5924" width="3.28515625" customWidth="1"/>
    <col min="5925" max="5925" width="2.7109375" customWidth="1"/>
    <col min="5926" max="5927" width="2.28515625" customWidth="1"/>
    <col min="6128" max="6128" width="5.5703125" customWidth="1"/>
    <col min="6129" max="6129" width="26.140625" customWidth="1"/>
    <col min="6130" max="6130" width="3.140625" customWidth="1"/>
    <col min="6131" max="6131" width="1.5703125" customWidth="1"/>
    <col min="6132" max="6132" width="0" hidden="1" customWidth="1"/>
    <col min="6133" max="6133" width="3.140625" customWidth="1"/>
    <col min="6134" max="6134" width="2.28515625" customWidth="1"/>
    <col min="6135" max="6135" width="0.7109375" customWidth="1"/>
    <col min="6136" max="6136" width="3.5703125" customWidth="1"/>
    <col min="6137" max="6137" width="1.140625" customWidth="1"/>
    <col min="6138" max="6138" width="3.140625" customWidth="1"/>
    <col min="6139" max="6139" width="2.85546875" customWidth="1"/>
    <col min="6140" max="6141" width="2.28515625" customWidth="1"/>
    <col min="6142" max="6142" width="2.7109375" customWidth="1"/>
    <col min="6143" max="6144" width="2.28515625" customWidth="1"/>
    <col min="6145" max="6145" width="4.42578125" customWidth="1"/>
    <col min="6146" max="6146" width="1.28515625" customWidth="1"/>
    <col min="6147" max="6147" width="3.85546875" customWidth="1"/>
    <col min="6148" max="6148" width="2.7109375" customWidth="1"/>
    <col min="6149" max="6149" width="1.5703125" customWidth="1"/>
    <col min="6150" max="6150" width="2.85546875" customWidth="1"/>
    <col min="6151" max="6151" width="3" customWidth="1"/>
    <col min="6152" max="6152" width="1.7109375" customWidth="1"/>
    <col min="6153" max="6153" width="2.85546875" customWidth="1"/>
    <col min="6154" max="6154" width="3" customWidth="1"/>
    <col min="6155" max="6155" width="2.7109375" customWidth="1"/>
    <col min="6156" max="6156" width="2.28515625" customWidth="1"/>
    <col min="6157" max="6157" width="2.7109375" customWidth="1"/>
    <col min="6158" max="6159" width="2.28515625" customWidth="1"/>
    <col min="6160" max="6160" width="2.7109375" customWidth="1"/>
    <col min="6161" max="6161" width="0.85546875" customWidth="1"/>
    <col min="6162" max="6162" width="3" customWidth="1"/>
    <col min="6163" max="6163" width="4.28515625" customWidth="1"/>
    <col min="6164" max="6164" width="0.85546875" customWidth="1"/>
    <col min="6165" max="6165" width="3.5703125" customWidth="1"/>
    <col min="6166" max="6166" width="3.7109375" customWidth="1"/>
    <col min="6167" max="6167" width="1.7109375" customWidth="1"/>
    <col min="6168" max="6168" width="3.140625" customWidth="1"/>
    <col min="6169" max="6169" width="3.42578125" customWidth="1"/>
    <col min="6170" max="6170" width="2.85546875" customWidth="1"/>
    <col min="6171" max="6171" width="3.140625" customWidth="1"/>
    <col min="6172" max="6172" width="3.5703125" customWidth="1"/>
    <col min="6173" max="6173" width="2.28515625" customWidth="1"/>
    <col min="6174" max="6174" width="3.140625" customWidth="1"/>
    <col min="6175" max="6175" width="4" customWidth="1"/>
    <col min="6176" max="6177" width="2.28515625" customWidth="1"/>
    <col min="6178" max="6178" width="3.140625" customWidth="1"/>
    <col min="6179" max="6179" width="2.28515625" customWidth="1"/>
    <col min="6180" max="6180" width="3.28515625" customWidth="1"/>
    <col min="6181" max="6181" width="2.7109375" customWidth="1"/>
    <col min="6182" max="6183" width="2.28515625" customWidth="1"/>
    <col min="6384" max="6384" width="5.5703125" customWidth="1"/>
    <col min="6385" max="6385" width="26.140625" customWidth="1"/>
    <col min="6386" max="6386" width="3.140625" customWidth="1"/>
    <col min="6387" max="6387" width="1.5703125" customWidth="1"/>
    <col min="6388" max="6388" width="0" hidden="1" customWidth="1"/>
    <col min="6389" max="6389" width="3.140625" customWidth="1"/>
    <col min="6390" max="6390" width="2.28515625" customWidth="1"/>
    <col min="6391" max="6391" width="0.7109375" customWidth="1"/>
    <col min="6392" max="6392" width="3.5703125" customWidth="1"/>
    <col min="6393" max="6393" width="1.140625" customWidth="1"/>
    <col min="6394" max="6394" width="3.140625" customWidth="1"/>
    <col min="6395" max="6395" width="2.85546875" customWidth="1"/>
    <col min="6396" max="6397" width="2.28515625" customWidth="1"/>
    <col min="6398" max="6398" width="2.7109375" customWidth="1"/>
    <col min="6399" max="6400" width="2.28515625" customWidth="1"/>
    <col min="6401" max="6401" width="4.42578125" customWidth="1"/>
    <col min="6402" max="6402" width="1.28515625" customWidth="1"/>
    <col min="6403" max="6403" width="3.85546875" customWidth="1"/>
    <col min="6404" max="6404" width="2.7109375" customWidth="1"/>
    <col min="6405" max="6405" width="1.5703125" customWidth="1"/>
    <col min="6406" max="6406" width="2.85546875" customWidth="1"/>
    <col min="6407" max="6407" width="3" customWidth="1"/>
    <col min="6408" max="6408" width="1.7109375" customWidth="1"/>
    <col min="6409" max="6409" width="2.85546875" customWidth="1"/>
    <col min="6410" max="6410" width="3" customWidth="1"/>
    <col min="6411" max="6411" width="2.7109375" customWidth="1"/>
    <col min="6412" max="6412" width="2.28515625" customWidth="1"/>
    <col min="6413" max="6413" width="2.7109375" customWidth="1"/>
    <col min="6414" max="6415" width="2.28515625" customWidth="1"/>
    <col min="6416" max="6416" width="2.7109375" customWidth="1"/>
    <col min="6417" max="6417" width="0.85546875" customWidth="1"/>
    <col min="6418" max="6418" width="3" customWidth="1"/>
    <col min="6419" max="6419" width="4.28515625" customWidth="1"/>
    <col min="6420" max="6420" width="0.85546875" customWidth="1"/>
    <col min="6421" max="6421" width="3.5703125" customWidth="1"/>
    <col min="6422" max="6422" width="3.7109375" customWidth="1"/>
    <col min="6423" max="6423" width="1.7109375" customWidth="1"/>
    <col min="6424" max="6424" width="3.140625" customWidth="1"/>
    <col min="6425" max="6425" width="3.42578125" customWidth="1"/>
    <col min="6426" max="6426" width="2.85546875" customWidth="1"/>
    <col min="6427" max="6427" width="3.140625" customWidth="1"/>
    <col min="6428" max="6428" width="3.5703125" customWidth="1"/>
    <col min="6429" max="6429" width="2.28515625" customWidth="1"/>
    <col min="6430" max="6430" width="3.140625" customWidth="1"/>
    <col min="6431" max="6431" width="4" customWidth="1"/>
    <col min="6432" max="6433" width="2.28515625" customWidth="1"/>
    <col min="6434" max="6434" width="3.140625" customWidth="1"/>
    <col min="6435" max="6435" width="2.28515625" customWidth="1"/>
    <col min="6436" max="6436" width="3.28515625" customWidth="1"/>
    <col min="6437" max="6437" width="2.7109375" customWidth="1"/>
    <col min="6438" max="6439" width="2.28515625" customWidth="1"/>
    <col min="6640" max="6640" width="5.5703125" customWidth="1"/>
    <col min="6641" max="6641" width="26.140625" customWidth="1"/>
    <col min="6642" max="6642" width="3.140625" customWidth="1"/>
    <col min="6643" max="6643" width="1.5703125" customWidth="1"/>
    <col min="6644" max="6644" width="0" hidden="1" customWidth="1"/>
    <col min="6645" max="6645" width="3.140625" customWidth="1"/>
    <col min="6646" max="6646" width="2.28515625" customWidth="1"/>
    <col min="6647" max="6647" width="0.7109375" customWidth="1"/>
    <col min="6648" max="6648" width="3.5703125" customWidth="1"/>
    <col min="6649" max="6649" width="1.140625" customWidth="1"/>
    <col min="6650" max="6650" width="3.140625" customWidth="1"/>
    <col min="6651" max="6651" width="2.85546875" customWidth="1"/>
    <col min="6652" max="6653" width="2.28515625" customWidth="1"/>
    <col min="6654" max="6654" width="2.7109375" customWidth="1"/>
    <col min="6655" max="6656" width="2.28515625" customWidth="1"/>
    <col min="6657" max="6657" width="4.42578125" customWidth="1"/>
    <col min="6658" max="6658" width="1.28515625" customWidth="1"/>
    <col min="6659" max="6659" width="3.85546875" customWidth="1"/>
    <col min="6660" max="6660" width="2.7109375" customWidth="1"/>
    <col min="6661" max="6661" width="1.5703125" customWidth="1"/>
    <col min="6662" max="6662" width="2.85546875" customWidth="1"/>
    <col min="6663" max="6663" width="3" customWidth="1"/>
    <col min="6664" max="6664" width="1.7109375" customWidth="1"/>
    <col min="6665" max="6665" width="2.85546875" customWidth="1"/>
    <col min="6666" max="6666" width="3" customWidth="1"/>
    <col min="6667" max="6667" width="2.7109375" customWidth="1"/>
    <col min="6668" max="6668" width="2.28515625" customWidth="1"/>
    <col min="6669" max="6669" width="2.7109375" customWidth="1"/>
    <col min="6670" max="6671" width="2.28515625" customWidth="1"/>
    <col min="6672" max="6672" width="2.7109375" customWidth="1"/>
    <col min="6673" max="6673" width="0.85546875" customWidth="1"/>
    <col min="6674" max="6674" width="3" customWidth="1"/>
    <col min="6675" max="6675" width="4.28515625" customWidth="1"/>
    <col min="6676" max="6676" width="0.85546875" customWidth="1"/>
    <col min="6677" max="6677" width="3.5703125" customWidth="1"/>
    <col min="6678" max="6678" width="3.7109375" customWidth="1"/>
    <col min="6679" max="6679" width="1.7109375" customWidth="1"/>
    <col min="6680" max="6680" width="3.140625" customWidth="1"/>
    <col min="6681" max="6681" width="3.42578125" customWidth="1"/>
    <col min="6682" max="6682" width="2.85546875" customWidth="1"/>
    <col min="6683" max="6683" width="3.140625" customWidth="1"/>
    <col min="6684" max="6684" width="3.5703125" customWidth="1"/>
    <col min="6685" max="6685" width="2.28515625" customWidth="1"/>
    <col min="6686" max="6686" width="3.140625" customWidth="1"/>
    <col min="6687" max="6687" width="4" customWidth="1"/>
    <col min="6688" max="6689" width="2.28515625" customWidth="1"/>
    <col min="6690" max="6690" width="3.140625" customWidth="1"/>
    <col min="6691" max="6691" width="2.28515625" customWidth="1"/>
    <col min="6692" max="6692" width="3.28515625" customWidth="1"/>
    <col min="6693" max="6693" width="2.7109375" customWidth="1"/>
    <col min="6694" max="6695" width="2.28515625" customWidth="1"/>
    <col min="6896" max="6896" width="5.5703125" customWidth="1"/>
    <col min="6897" max="6897" width="26.140625" customWidth="1"/>
    <col min="6898" max="6898" width="3.140625" customWidth="1"/>
    <col min="6899" max="6899" width="1.5703125" customWidth="1"/>
    <col min="6900" max="6900" width="0" hidden="1" customWidth="1"/>
    <col min="6901" max="6901" width="3.140625" customWidth="1"/>
    <col min="6902" max="6902" width="2.28515625" customWidth="1"/>
    <col min="6903" max="6903" width="0.7109375" customWidth="1"/>
    <col min="6904" max="6904" width="3.5703125" customWidth="1"/>
    <col min="6905" max="6905" width="1.140625" customWidth="1"/>
    <col min="6906" max="6906" width="3.140625" customWidth="1"/>
    <col min="6907" max="6907" width="2.85546875" customWidth="1"/>
    <col min="6908" max="6909" width="2.28515625" customWidth="1"/>
    <col min="6910" max="6910" width="2.7109375" customWidth="1"/>
    <col min="6911" max="6912" width="2.28515625" customWidth="1"/>
    <col min="6913" max="6913" width="4.42578125" customWidth="1"/>
    <col min="6914" max="6914" width="1.28515625" customWidth="1"/>
    <col min="6915" max="6915" width="3.85546875" customWidth="1"/>
    <col min="6916" max="6916" width="2.7109375" customWidth="1"/>
    <col min="6917" max="6917" width="1.5703125" customWidth="1"/>
    <col min="6918" max="6918" width="2.85546875" customWidth="1"/>
    <col min="6919" max="6919" width="3" customWidth="1"/>
    <col min="6920" max="6920" width="1.7109375" customWidth="1"/>
    <col min="6921" max="6921" width="2.85546875" customWidth="1"/>
    <col min="6922" max="6922" width="3" customWidth="1"/>
    <col min="6923" max="6923" width="2.7109375" customWidth="1"/>
    <col min="6924" max="6924" width="2.28515625" customWidth="1"/>
    <col min="6925" max="6925" width="2.7109375" customWidth="1"/>
    <col min="6926" max="6927" width="2.28515625" customWidth="1"/>
    <col min="6928" max="6928" width="2.7109375" customWidth="1"/>
    <col min="6929" max="6929" width="0.85546875" customWidth="1"/>
    <col min="6930" max="6930" width="3" customWidth="1"/>
    <col min="6931" max="6931" width="4.28515625" customWidth="1"/>
    <col min="6932" max="6932" width="0.85546875" customWidth="1"/>
    <col min="6933" max="6933" width="3.5703125" customWidth="1"/>
    <col min="6934" max="6934" width="3.7109375" customWidth="1"/>
    <col min="6935" max="6935" width="1.7109375" customWidth="1"/>
    <col min="6936" max="6936" width="3.140625" customWidth="1"/>
    <col min="6937" max="6937" width="3.42578125" customWidth="1"/>
    <col min="6938" max="6938" width="2.85546875" customWidth="1"/>
    <col min="6939" max="6939" width="3.140625" customWidth="1"/>
    <col min="6940" max="6940" width="3.5703125" customWidth="1"/>
    <col min="6941" max="6941" width="2.28515625" customWidth="1"/>
    <col min="6942" max="6942" width="3.140625" customWidth="1"/>
    <col min="6943" max="6943" width="4" customWidth="1"/>
    <col min="6944" max="6945" width="2.28515625" customWidth="1"/>
    <col min="6946" max="6946" width="3.140625" customWidth="1"/>
    <col min="6947" max="6947" width="2.28515625" customWidth="1"/>
    <col min="6948" max="6948" width="3.28515625" customWidth="1"/>
    <col min="6949" max="6949" width="2.7109375" customWidth="1"/>
    <col min="6950" max="6951" width="2.28515625" customWidth="1"/>
    <col min="7152" max="7152" width="5.5703125" customWidth="1"/>
    <col min="7153" max="7153" width="26.140625" customWidth="1"/>
    <col min="7154" max="7154" width="3.140625" customWidth="1"/>
    <col min="7155" max="7155" width="1.5703125" customWidth="1"/>
    <col min="7156" max="7156" width="0" hidden="1" customWidth="1"/>
    <col min="7157" max="7157" width="3.140625" customWidth="1"/>
    <col min="7158" max="7158" width="2.28515625" customWidth="1"/>
    <col min="7159" max="7159" width="0.7109375" customWidth="1"/>
    <col min="7160" max="7160" width="3.5703125" customWidth="1"/>
    <col min="7161" max="7161" width="1.140625" customWidth="1"/>
    <col min="7162" max="7162" width="3.140625" customWidth="1"/>
    <col min="7163" max="7163" width="2.85546875" customWidth="1"/>
    <col min="7164" max="7165" width="2.28515625" customWidth="1"/>
    <col min="7166" max="7166" width="2.7109375" customWidth="1"/>
    <col min="7167" max="7168" width="2.28515625" customWidth="1"/>
    <col min="7169" max="7169" width="4.42578125" customWidth="1"/>
    <col min="7170" max="7170" width="1.28515625" customWidth="1"/>
    <col min="7171" max="7171" width="3.85546875" customWidth="1"/>
    <col min="7172" max="7172" width="2.7109375" customWidth="1"/>
    <col min="7173" max="7173" width="1.5703125" customWidth="1"/>
    <col min="7174" max="7174" width="2.85546875" customWidth="1"/>
    <col min="7175" max="7175" width="3" customWidth="1"/>
    <col min="7176" max="7176" width="1.7109375" customWidth="1"/>
    <col min="7177" max="7177" width="2.85546875" customWidth="1"/>
    <col min="7178" max="7178" width="3" customWidth="1"/>
    <col min="7179" max="7179" width="2.7109375" customWidth="1"/>
    <col min="7180" max="7180" width="2.28515625" customWidth="1"/>
    <col min="7181" max="7181" width="2.7109375" customWidth="1"/>
    <col min="7182" max="7183" width="2.28515625" customWidth="1"/>
    <col min="7184" max="7184" width="2.7109375" customWidth="1"/>
    <col min="7185" max="7185" width="0.85546875" customWidth="1"/>
    <col min="7186" max="7186" width="3" customWidth="1"/>
    <col min="7187" max="7187" width="4.28515625" customWidth="1"/>
    <col min="7188" max="7188" width="0.85546875" customWidth="1"/>
    <col min="7189" max="7189" width="3.5703125" customWidth="1"/>
    <col min="7190" max="7190" width="3.7109375" customWidth="1"/>
    <col min="7191" max="7191" width="1.7109375" customWidth="1"/>
    <col min="7192" max="7192" width="3.140625" customWidth="1"/>
    <col min="7193" max="7193" width="3.42578125" customWidth="1"/>
    <col min="7194" max="7194" width="2.85546875" customWidth="1"/>
    <col min="7195" max="7195" width="3.140625" customWidth="1"/>
    <col min="7196" max="7196" width="3.5703125" customWidth="1"/>
    <col min="7197" max="7197" width="2.28515625" customWidth="1"/>
    <col min="7198" max="7198" width="3.140625" customWidth="1"/>
    <col min="7199" max="7199" width="4" customWidth="1"/>
    <col min="7200" max="7201" width="2.28515625" customWidth="1"/>
    <col min="7202" max="7202" width="3.140625" customWidth="1"/>
    <col min="7203" max="7203" width="2.28515625" customWidth="1"/>
    <col min="7204" max="7204" width="3.28515625" customWidth="1"/>
    <col min="7205" max="7205" width="2.7109375" customWidth="1"/>
    <col min="7206" max="7207" width="2.28515625" customWidth="1"/>
    <col min="7408" max="7408" width="5.5703125" customWidth="1"/>
    <col min="7409" max="7409" width="26.140625" customWidth="1"/>
    <col min="7410" max="7410" width="3.140625" customWidth="1"/>
    <col min="7411" max="7411" width="1.5703125" customWidth="1"/>
    <col min="7412" max="7412" width="0" hidden="1" customWidth="1"/>
    <col min="7413" max="7413" width="3.140625" customWidth="1"/>
    <col min="7414" max="7414" width="2.28515625" customWidth="1"/>
    <col min="7415" max="7415" width="0.7109375" customWidth="1"/>
    <col min="7416" max="7416" width="3.5703125" customWidth="1"/>
    <col min="7417" max="7417" width="1.140625" customWidth="1"/>
    <col min="7418" max="7418" width="3.140625" customWidth="1"/>
    <col min="7419" max="7419" width="2.85546875" customWidth="1"/>
    <col min="7420" max="7421" width="2.28515625" customWidth="1"/>
    <col min="7422" max="7422" width="2.7109375" customWidth="1"/>
    <col min="7423" max="7424" width="2.28515625" customWidth="1"/>
    <col min="7425" max="7425" width="4.42578125" customWidth="1"/>
    <col min="7426" max="7426" width="1.28515625" customWidth="1"/>
    <col min="7427" max="7427" width="3.85546875" customWidth="1"/>
    <col min="7428" max="7428" width="2.7109375" customWidth="1"/>
    <col min="7429" max="7429" width="1.5703125" customWidth="1"/>
    <col min="7430" max="7430" width="2.85546875" customWidth="1"/>
    <col min="7431" max="7431" width="3" customWidth="1"/>
    <col min="7432" max="7432" width="1.7109375" customWidth="1"/>
    <col min="7433" max="7433" width="2.85546875" customWidth="1"/>
    <col min="7434" max="7434" width="3" customWidth="1"/>
    <col min="7435" max="7435" width="2.7109375" customWidth="1"/>
    <col min="7436" max="7436" width="2.28515625" customWidth="1"/>
    <col min="7437" max="7437" width="2.7109375" customWidth="1"/>
    <col min="7438" max="7439" width="2.28515625" customWidth="1"/>
    <col min="7440" max="7440" width="2.7109375" customWidth="1"/>
    <col min="7441" max="7441" width="0.85546875" customWidth="1"/>
    <col min="7442" max="7442" width="3" customWidth="1"/>
    <col min="7443" max="7443" width="4.28515625" customWidth="1"/>
    <col min="7444" max="7444" width="0.85546875" customWidth="1"/>
    <col min="7445" max="7445" width="3.5703125" customWidth="1"/>
    <col min="7446" max="7446" width="3.7109375" customWidth="1"/>
    <col min="7447" max="7447" width="1.7109375" customWidth="1"/>
    <col min="7448" max="7448" width="3.140625" customWidth="1"/>
    <col min="7449" max="7449" width="3.42578125" customWidth="1"/>
    <col min="7450" max="7450" width="2.85546875" customWidth="1"/>
    <col min="7451" max="7451" width="3.140625" customWidth="1"/>
    <col min="7452" max="7452" width="3.5703125" customWidth="1"/>
    <col min="7453" max="7453" width="2.28515625" customWidth="1"/>
    <col min="7454" max="7454" width="3.140625" customWidth="1"/>
    <col min="7455" max="7455" width="4" customWidth="1"/>
    <col min="7456" max="7457" width="2.28515625" customWidth="1"/>
    <col min="7458" max="7458" width="3.140625" customWidth="1"/>
    <col min="7459" max="7459" width="2.28515625" customWidth="1"/>
    <col min="7460" max="7460" width="3.28515625" customWidth="1"/>
    <col min="7461" max="7461" width="2.7109375" customWidth="1"/>
    <col min="7462" max="7463" width="2.28515625" customWidth="1"/>
    <col min="7664" max="7664" width="5.5703125" customWidth="1"/>
    <col min="7665" max="7665" width="26.140625" customWidth="1"/>
    <col min="7666" max="7666" width="3.140625" customWidth="1"/>
    <col min="7667" max="7667" width="1.5703125" customWidth="1"/>
    <col min="7668" max="7668" width="0" hidden="1" customWidth="1"/>
    <col min="7669" max="7669" width="3.140625" customWidth="1"/>
    <col min="7670" max="7670" width="2.28515625" customWidth="1"/>
    <col min="7671" max="7671" width="0.7109375" customWidth="1"/>
    <col min="7672" max="7672" width="3.5703125" customWidth="1"/>
    <col min="7673" max="7673" width="1.140625" customWidth="1"/>
    <col min="7674" max="7674" width="3.140625" customWidth="1"/>
    <col min="7675" max="7675" width="2.85546875" customWidth="1"/>
    <col min="7676" max="7677" width="2.28515625" customWidth="1"/>
    <col min="7678" max="7678" width="2.7109375" customWidth="1"/>
    <col min="7679" max="7680" width="2.28515625" customWidth="1"/>
    <col min="7681" max="7681" width="4.42578125" customWidth="1"/>
    <col min="7682" max="7682" width="1.28515625" customWidth="1"/>
    <col min="7683" max="7683" width="3.85546875" customWidth="1"/>
    <col min="7684" max="7684" width="2.7109375" customWidth="1"/>
    <col min="7685" max="7685" width="1.5703125" customWidth="1"/>
    <col min="7686" max="7686" width="2.85546875" customWidth="1"/>
    <col min="7687" max="7687" width="3" customWidth="1"/>
    <col min="7688" max="7688" width="1.7109375" customWidth="1"/>
    <col min="7689" max="7689" width="2.85546875" customWidth="1"/>
    <col min="7690" max="7690" width="3" customWidth="1"/>
    <col min="7691" max="7691" width="2.7109375" customWidth="1"/>
    <col min="7692" max="7692" width="2.28515625" customWidth="1"/>
    <col min="7693" max="7693" width="2.7109375" customWidth="1"/>
    <col min="7694" max="7695" width="2.28515625" customWidth="1"/>
    <col min="7696" max="7696" width="2.7109375" customWidth="1"/>
    <col min="7697" max="7697" width="0.85546875" customWidth="1"/>
    <col min="7698" max="7698" width="3" customWidth="1"/>
    <col min="7699" max="7699" width="4.28515625" customWidth="1"/>
    <col min="7700" max="7700" width="0.85546875" customWidth="1"/>
    <col min="7701" max="7701" width="3.5703125" customWidth="1"/>
    <col min="7702" max="7702" width="3.7109375" customWidth="1"/>
    <col min="7703" max="7703" width="1.7109375" customWidth="1"/>
    <col min="7704" max="7704" width="3.140625" customWidth="1"/>
    <col min="7705" max="7705" width="3.42578125" customWidth="1"/>
    <col min="7706" max="7706" width="2.85546875" customWidth="1"/>
    <col min="7707" max="7707" width="3.140625" customWidth="1"/>
    <col min="7708" max="7708" width="3.5703125" customWidth="1"/>
    <col min="7709" max="7709" width="2.28515625" customWidth="1"/>
    <col min="7710" max="7710" width="3.140625" customWidth="1"/>
    <col min="7711" max="7711" width="4" customWidth="1"/>
    <col min="7712" max="7713" width="2.28515625" customWidth="1"/>
    <col min="7714" max="7714" width="3.140625" customWidth="1"/>
    <col min="7715" max="7715" width="2.28515625" customWidth="1"/>
    <col min="7716" max="7716" width="3.28515625" customWidth="1"/>
    <col min="7717" max="7717" width="2.7109375" customWidth="1"/>
    <col min="7718" max="7719" width="2.28515625" customWidth="1"/>
    <col min="7920" max="7920" width="5.5703125" customWidth="1"/>
    <col min="7921" max="7921" width="26.140625" customWidth="1"/>
    <col min="7922" max="7922" width="3.140625" customWidth="1"/>
    <col min="7923" max="7923" width="1.5703125" customWidth="1"/>
    <col min="7924" max="7924" width="0" hidden="1" customWidth="1"/>
    <col min="7925" max="7925" width="3.140625" customWidth="1"/>
    <col min="7926" max="7926" width="2.28515625" customWidth="1"/>
    <col min="7927" max="7927" width="0.7109375" customWidth="1"/>
    <col min="7928" max="7928" width="3.5703125" customWidth="1"/>
    <col min="7929" max="7929" width="1.140625" customWidth="1"/>
    <col min="7930" max="7930" width="3.140625" customWidth="1"/>
    <col min="7931" max="7931" width="2.85546875" customWidth="1"/>
    <col min="7932" max="7933" width="2.28515625" customWidth="1"/>
    <col min="7934" max="7934" width="2.7109375" customWidth="1"/>
    <col min="7935" max="7936" width="2.28515625" customWidth="1"/>
    <col min="7937" max="7937" width="4.42578125" customWidth="1"/>
    <col min="7938" max="7938" width="1.28515625" customWidth="1"/>
    <col min="7939" max="7939" width="3.85546875" customWidth="1"/>
    <col min="7940" max="7940" width="2.7109375" customWidth="1"/>
    <col min="7941" max="7941" width="1.5703125" customWidth="1"/>
    <col min="7942" max="7942" width="2.85546875" customWidth="1"/>
    <col min="7943" max="7943" width="3" customWidth="1"/>
    <col min="7944" max="7944" width="1.7109375" customWidth="1"/>
    <col min="7945" max="7945" width="2.85546875" customWidth="1"/>
    <col min="7946" max="7946" width="3" customWidth="1"/>
    <col min="7947" max="7947" width="2.7109375" customWidth="1"/>
    <col min="7948" max="7948" width="2.28515625" customWidth="1"/>
    <col min="7949" max="7949" width="2.7109375" customWidth="1"/>
    <col min="7950" max="7951" width="2.28515625" customWidth="1"/>
    <col min="7952" max="7952" width="2.7109375" customWidth="1"/>
    <col min="7953" max="7953" width="0.85546875" customWidth="1"/>
    <col min="7954" max="7954" width="3" customWidth="1"/>
    <col min="7955" max="7955" width="4.28515625" customWidth="1"/>
    <col min="7956" max="7956" width="0.85546875" customWidth="1"/>
    <col min="7957" max="7957" width="3.5703125" customWidth="1"/>
    <col min="7958" max="7958" width="3.7109375" customWidth="1"/>
    <col min="7959" max="7959" width="1.7109375" customWidth="1"/>
    <col min="7960" max="7960" width="3.140625" customWidth="1"/>
    <col min="7961" max="7961" width="3.42578125" customWidth="1"/>
    <col min="7962" max="7962" width="2.85546875" customWidth="1"/>
    <col min="7963" max="7963" width="3.140625" customWidth="1"/>
    <col min="7964" max="7964" width="3.5703125" customWidth="1"/>
    <col min="7965" max="7965" width="2.28515625" customWidth="1"/>
    <col min="7966" max="7966" width="3.140625" customWidth="1"/>
    <col min="7967" max="7967" width="4" customWidth="1"/>
    <col min="7968" max="7969" width="2.28515625" customWidth="1"/>
    <col min="7970" max="7970" width="3.140625" customWidth="1"/>
    <col min="7971" max="7971" width="2.28515625" customWidth="1"/>
    <col min="7972" max="7972" width="3.28515625" customWidth="1"/>
    <col min="7973" max="7973" width="2.7109375" customWidth="1"/>
    <col min="7974" max="7975" width="2.28515625" customWidth="1"/>
    <col min="8176" max="8176" width="5.5703125" customWidth="1"/>
    <col min="8177" max="8177" width="26.140625" customWidth="1"/>
    <col min="8178" max="8178" width="3.140625" customWidth="1"/>
    <col min="8179" max="8179" width="1.5703125" customWidth="1"/>
    <col min="8180" max="8180" width="0" hidden="1" customWidth="1"/>
    <col min="8181" max="8181" width="3.140625" customWidth="1"/>
    <col min="8182" max="8182" width="2.28515625" customWidth="1"/>
    <col min="8183" max="8183" width="0.7109375" customWidth="1"/>
    <col min="8184" max="8184" width="3.5703125" customWidth="1"/>
    <col min="8185" max="8185" width="1.140625" customWidth="1"/>
    <col min="8186" max="8186" width="3.140625" customWidth="1"/>
    <col min="8187" max="8187" width="2.85546875" customWidth="1"/>
    <col min="8188" max="8189" width="2.28515625" customWidth="1"/>
    <col min="8190" max="8190" width="2.7109375" customWidth="1"/>
    <col min="8191" max="8192" width="2.28515625" customWidth="1"/>
    <col min="8193" max="8193" width="4.42578125" customWidth="1"/>
    <col min="8194" max="8194" width="1.28515625" customWidth="1"/>
    <col min="8195" max="8195" width="3.85546875" customWidth="1"/>
    <col min="8196" max="8196" width="2.7109375" customWidth="1"/>
    <col min="8197" max="8197" width="1.5703125" customWidth="1"/>
    <col min="8198" max="8198" width="2.85546875" customWidth="1"/>
    <col min="8199" max="8199" width="3" customWidth="1"/>
    <col min="8200" max="8200" width="1.7109375" customWidth="1"/>
    <col min="8201" max="8201" width="2.85546875" customWidth="1"/>
    <col min="8202" max="8202" width="3" customWidth="1"/>
    <col min="8203" max="8203" width="2.7109375" customWidth="1"/>
    <col min="8204" max="8204" width="2.28515625" customWidth="1"/>
    <col min="8205" max="8205" width="2.7109375" customWidth="1"/>
    <col min="8206" max="8207" width="2.28515625" customWidth="1"/>
    <col min="8208" max="8208" width="2.7109375" customWidth="1"/>
    <col min="8209" max="8209" width="0.85546875" customWidth="1"/>
    <col min="8210" max="8210" width="3" customWidth="1"/>
    <col min="8211" max="8211" width="4.28515625" customWidth="1"/>
    <col min="8212" max="8212" width="0.85546875" customWidth="1"/>
    <col min="8213" max="8213" width="3.5703125" customWidth="1"/>
    <col min="8214" max="8214" width="3.7109375" customWidth="1"/>
    <col min="8215" max="8215" width="1.7109375" customWidth="1"/>
    <col min="8216" max="8216" width="3.140625" customWidth="1"/>
    <col min="8217" max="8217" width="3.42578125" customWidth="1"/>
    <col min="8218" max="8218" width="2.85546875" customWidth="1"/>
    <col min="8219" max="8219" width="3.140625" customWidth="1"/>
    <col min="8220" max="8220" width="3.5703125" customWidth="1"/>
    <col min="8221" max="8221" width="2.28515625" customWidth="1"/>
    <col min="8222" max="8222" width="3.140625" customWidth="1"/>
    <col min="8223" max="8223" width="4" customWidth="1"/>
    <col min="8224" max="8225" width="2.28515625" customWidth="1"/>
    <col min="8226" max="8226" width="3.140625" customWidth="1"/>
    <col min="8227" max="8227" width="2.28515625" customWidth="1"/>
    <col min="8228" max="8228" width="3.28515625" customWidth="1"/>
    <col min="8229" max="8229" width="2.7109375" customWidth="1"/>
    <col min="8230" max="8231" width="2.28515625" customWidth="1"/>
    <col min="8432" max="8432" width="5.5703125" customWidth="1"/>
    <col min="8433" max="8433" width="26.140625" customWidth="1"/>
    <col min="8434" max="8434" width="3.140625" customWidth="1"/>
    <col min="8435" max="8435" width="1.5703125" customWidth="1"/>
    <col min="8436" max="8436" width="0" hidden="1" customWidth="1"/>
    <col min="8437" max="8437" width="3.140625" customWidth="1"/>
    <col min="8438" max="8438" width="2.28515625" customWidth="1"/>
    <col min="8439" max="8439" width="0.7109375" customWidth="1"/>
    <col min="8440" max="8440" width="3.5703125" customWidth="1"/>
    <col min="8441" max="8441" width="1.140625" customWidth="1"/>
    <col min="8442" max="8442" width="3.140625" customWidth="1"/>
    <col min="8443" max="8443" width="2.85546875" customWidth="1"/>
    <col min="8444" max="8445" width="2.28515625" customWidth="1"/>
    <col min="8446" max="8446" width="2.7109375" customWidth="1"/>
    <col min="8447" max="8448" width="2.28515625" customWidth="1"/>
    <col min="8449" max="8449" width="4.42578125" customWidth="1"/>
    <col min="8450" max="8450" width="1.28515625" customWidth="1"/>
    <col min="8451" max="8451" width="3.85546875" customWidth="1"/>
    <col min="8452" max="8452" width="2.7109375" customWidth="1"/>
    <col min="8453" max="8453" width="1.5703125" customWidth="1"/>
    <col min="8454" max="8454" width="2.85546875" customWidth="1"/>
    <col min="8455" max="8455" width="3" customWidth="1"/>
    <col min="8456" max="8456" width="1.7109375" customWidth="1"/>
    <col min="8457" max="8457" width="2.85546875" customWidth="1"/>
    <col min="8458" max="8458" width="3" customWidth="1"/>
    <col min="8459" max="8459" width="2.7109375" customWidth="1"/>
    <col min="8460" max="8460" width="2.28515625" customWidth="1"/>
    <col min="8461" max="8461" width="2.7109375" customWidth="1"/>
    <col min="8462" max="8463" width="2.28515625" customWidth="1"/>
    <col min="8464" max="8464" width="2.7109375" customWidth="1"/>
    <col min="8465" max="8465" width="0.85546875" customWidth="1"/>
    <col min="8466" max="8466" width="3" customWidth="1"/>
    <col min="8467" max="8467" width="4.28515625" customWidth="1"/>
    <col min="8468" max="8468" width="0.85546875" customWidth="1"/>
    <col min="8469" max="8469" width="3.5703125" customWidth="1"/>
    <col min="8470" max="8470" width="3.7109375" customWidth="1"/>
    <col min="8471" max="8471" width="1.7109375" customWidth="1"/>
    <col min="8472" max="8472" width="3.140625" customWidth="1"/>
    <col min="8473" max="8473" width="3.42578125" customWidth="1"/>
    <col min="8474" max="8474" width="2.85546875" customWidth="1"/>
    <col min="8475" max="8475" width="3.140625" customWidth="1"/>
    <col min="8476" max="8476" width="3.5703125" customWidth="1"/>
    <col min="8477" max="8477" width="2.28515625" customWidth="1"/>
    <col min="8478" max="8478" width="3.140625" customWidth="1"/>
    <col min="8479" max="8479" width="4" customWidth="1"/>
    <col min="8480" max="8481" width="2.28515625" customWidth="1"/>
    <col min="8482" max="8482" width="3.140625" customWidth="1"/>
    <col min="8483" max="8483" width="2.28515625" customWidth="1"/>
    <col min="8484" max="8484" width="3.28515625" customWidth="1"/>
    <col min="8485" max="8485" width="2.7109375" customWidth="1"/>
    <col min="8486" max="8487" width="2.28515625" customWidth="1"/>
    <col min="8688" max="8688" width="5.5703125" customWidth="1"/>
    <col min="8689" max="8689" width="26.140625" customWidth="1"/>
    <col min="8690" max="8690" width="3.140625" customWidth="1"/>
    <col min="8691" max="8691" width="1.5703125" customWidth="1"/>
    <col min="8692" max="8692" width="0" hidden="1" customWidth="1"/>
    <col min="8693" max="8693" width="3.140625" customWidth="1"/>
    <col min="8694" max="8694" width="2.28515625" customWidth="1"/>
    <col min="8695" max="8695" width="0.7109375" customWidth="1"/>
    <col min="8696" max="8696" width="3.5703125" customWidth="1"/>
    <col min="8697" max="8697" width="1.140625" customWidth="1"/>
    <col min="8698" max="8698" width="3.140625" customWidth="1"/>
    <col min="8699" max="8699" width="2.85546875" customWidth="1"/>
    <col min="8700" max="8701" width="2.28515625" customWidth="1"/>
    <col min="8702" max="8702" width="2.7109375" customWidth="1"/>
    <col min="8703" max="8704" width="2.28515625" customWidth="1"/>
    <col min="8705" max="8705" width="4.42578125" customWidth="1"/>
    <col min="8706" max="8706" width="1.28515625" customWidth="1"/>
    <col min="8707" max="8707" width="3.85546875" customWidth="1"/>
    <col min="8708" max="8708" width="2.7109375" customWidth="1"/>
    <col min="8709" max="8709" width="1.5703125" customWidth="1"/>
    <col min="8710" max="8710" width="2.85546875" customWidth="1"/>
    <col min="8711" max="8711" width="3" customWidth="1"/>
    <col min="8712" max="8712" width="1.7109375" customWidth="1"/>
    <col min="8713" max="8713" width="2.85546875" customWidth="1"/>
    <col min="8714" max="8714" width="3" customWidth="1"/>
    <col min="8715" max="8715" width="2.7109375" customWidth="1"/>
    <col min="8716" max="8716" width="2.28515625" customWidth="1"/>
    <col min="8717" max="8717" width="2.7109375" customWidth="1"/>
    <col min="8718" max="8719" width="2.28515625" customWidth="1"/>
    <col min="8720" max="8720" width="2.7109375" customWidth="1"/>
    <col min="8721" max="8721" width="0.85546875" customWidth="1"/>
    <col min="8722" max="8722" width="3" customWidth="1"/>
    <col min="8723" max="8723" width="4.28515625" customWidth="1"/>
    <col min="8724" max="8724" width="0.85546875" customWidth="1"/>
    <col min="8725" max="8725" width="3.5703125" customWidth="1"/>
    <col min="8726" max="8726" width="3.7109375" customWidth="1"/>
    <col min="8727" max="8727" width="1.7109375" customWidth="1"/>
    <col min="8728" max="8728" width="3.140625" customWidth="1"/>
    <col min="8729" max="8729" width="3.42578125" customWidth="1"/>
    <col min="8730" max="8730" width="2.85546875" customWidth="1"/>
    <col min="8731" max="8731" width="3.140625" customWidth="1"/>
    <col min="8732" max="8732" width="3.5703125" customWidth="1"/>
    <col min="8733" max="8733" width="2.28515625" customWidth="1"/>
    <col min="8734" max="8734" width="3.140625" customWidth="1"/>
    <col min="8735" max="8735" width="4" customWidth="1"/>
    <col min="8736" max="8737" width="2.28515625" customWidth="1"/>
    <col min="8738" max="8738" width="3.140625" customWidth="1"/>
    <col min="8739" max="8739" width="2.28515625" customWidth="1"/>
    <col min="8740" max="8740" width="3.28515625" customWidth="1"/>
    <col min="8741" max="8741" width="2.7109375" customWidth="1"/>
    <col min="8742" max="8743" width="2.28515625" customWidth="1"/>
    <col min="8944" max="8944" width="5.5703125" customWidth="1"/>
    <col min="8945" max="8945" width="26.140625" customWidth="1"/>
    <col min="8946" max="8946" width="3.140625" customWidth="1"/>
    <col min="8947" max="8947" width="1.5703125" customWidth="1"/>
    <col min="8948" max="8948" width="0" hidden="1" customWidth="1"/>
    <col min="8949" max="8949" width="3.140625" customWidth="1"/>
    <col min="8950" max="8950" width="2.28515625" customWidth="1"/>
    <col min="8951" max="8951" width="0.7109375" customWidth="1"/>
    <col min="8952" max="8952" width="3.5703125" customWidth="1"/>
    <col min="8953" max="8953" width="1.140625" customWidth="1"/>
    <col min="8954" max="8954" width="3.140625" customWidth="1"/>
    <col min="8955" max="8955" width="2.85546875" customWidth="1"/>
    <col min="8956" max="8957" width="2.28515625" customWidth="1"/>
    <col min="8958" max="8958" width="2.7109375" customWidth="1"/>
    <col min="8959" max="8960" width="2.28515625" customWidth="1"/>
    <col min="8961" max="8961" width="4.42578125" customWidth="1"/>
    <col min="8962" max="8962" width="1.28515625" customWidth="1"/>
    <col min="8963" max="8963" width="3.85546875" customWidth="1"/>
    <col min="8964" max="8964" width="2.7109375" customWidth="1"/>
    <col min="8965" max="8965" width="1.5703125" customWidth="1"/>
    <col min="8966" max="8966" width="2.85546875" customWidth="1"/>
    <col min="8967" max="8967" width="3" customWidth="1"/>
    <col min="8968" max="8968" width="1.7109375" customWidth="1"/>
    <col min="8969" max="8969" width="2.85546875" customWidth="1"/>
    <col min="8970" max="8970" width="3" customWidth="1"/>
    <col min="8971" max="8971" width="2.7109375" customWidth="1"/>
    <col min="8972" max="8972" width="2.28515625" customWidth="1"/>
    <col min="8973" max="8973" width="2.7109375" customWidth="1"/>
    <col min="8974" max="8975" width="2.28515625" customWidth="1"/>
    <col min="8976" max="8976" width="2.7109375" customWidth="1"/>
    <col min="8977" max="8977" width="0.85546875" customWidth="1"/>
    <col min="8978" max="8978" width="3" customWidth="1"/>
    <col min="8979" max="8979" width="4.28515625" customWidth="1"/>
    <col min="8980" max="8980" width="0.85546875" customWidth="1"/>
    <col min="8981" max="8981" width="3.5703125" customWidth="1"/>
    <col min="8982" max="8982" width="3.7109375" customWidth="1"/>
    <col min="8983" max="8983" width="1.7109375" customWidth="1"/>
    <col min="8984" max="8984" width="3.140625" customWidth="1"/>
    <col min="8985" max="8985" width="3.42578125" customWidth="1"/>
    <col min="8986" max="8986" width="2.85546875" customWidth="1"/>
    <col min="8987" max="8987" width="3.140625" customWidth="1"/>
    <col min="8988" max="8988" width="3.5703125" customWidth="1"/>
    <col min="8989" max="8989" width="2.28515625" customWidth="1"/>
    <col min="8990" max="8990" width="3.140625" customWidth="1"/>
    <col min="8991" max="8991" width="4" customWidth="1"/>
    <col min="8992" max="8993" width="2.28515625" customWidth="1"/>
    <col min="8994" max="8994" width="3.140625" customWidth="1"/>
    <col min="8995" max="8995" width="2.28515625" customWidth="1"/>
    <col min="8996" max="8996" width="3.28515625" customWidth="1"/>
    <col min="8997" max="8997" width="2.7109375" customWidth="1"/>
    <col min="8998" max="8999" width="2.28515625" customWidth="1"/>
    <col min="9200" max="9200" width="5.5703125" customWidth="1"/>
    <col min="9201" max="9201" width="26.140625" customWidth="1"/>
    <col min="9202" max="9202" width="3.140625" customWidth="1"/>
    <col min="9203" max="9203" width="1.5703125" customWidth="1"/>
    <col min="9204" max="9204" width="0" hidden="1" customWidth="1"/>
    <col min="9205" max="9205" width="3.140625" customWidth="1"/>
    <col min="9206" max="9206" width="2.28515625" customWidth="1"/>
    <col min="9207" max="9207" width="0.7109375" customWidth="1"/>
    <col min="9208" max="9208" width="3.5703125" customWidth="1"/>
    <col min="9209" max="9209" width="1.140625" customWidth="1"/>
    <col min="9210" max="9210" width="3.140625" customWidth="1"/>
    <col min="9211" max="9211" width="2.85546875" customWidth="1"/>
    <col min="9212" max="9213" width="2.28515625" customWidth="1"/>
    <col min="9214" max="9214" width="2.7109375" customWidth="1"/>
    <col min="9215" max="9216" width="2.28515625" customWidth="1"/>
    <col min="9217" max="9217" width="4.42578125" customWidth="1"/>
    <col min="9218" max="9218" width="1.28515625" customWidth="1"/>
    <col min="9219" max="9219" width="3.85546875" customWidth="1"/>
    <col min="9220" max="9220" width="2.7109375" customWidth="1"/>
    <col min="9221" max="9221" width="1.5703125" customWidth="1"/>
    <col min="9222" max="9222" width="2.85546875" customWidth="1"/>
    <col min="9223" max="9223" width="3" customWidth="1"/>
    <col min="9224" max="9224" width="1.7109375" customWidth="1"/>
    <col min="9225" max="9225" width="2.85546875" customWidth="1"/>
    <col min="9226" max="9226" width="3" customWidth="1"/>
    <col min="9227" max="9227" width="2.7109375" customWidth="1"/>
    <col min="9228" max="9228" width="2.28515625" customWidth="1"/>
    <col min="9229" max="9229" width="2.7109375" customWidth="1"/>
    <col min="9230" max="9231" width="2.28515625" customWidth="1"/>
    <col min="9232" max="9232" width="2.7109375" customWidth="1"/>
    <col min="9233" max="9233" width="0.85546875" customWidth="1"/>
    <col min="9234" max="9234" width="3" customWidth="1"/>
    <col min="9235" max="9235" width="4.28515625" customWidth="1"/>
    <col min="9236" max="9236" width="0.85546875" customWidth="1"/>
    <col min="9237" max="9237" width="3.5703125" customWidth="1"/>
    <col min="9238" max="9238" width="3.7109375" customWidth="1"/>
    <col min="9239" max="9239" width="1.7109375" customWidth="1"/>
    <col min="9240" max="9240" width="3.140625" customWidth="1"/>
    <col min="9241" max="9241" width="3.42578125" customWidth="1"/>
    <col min="9242" max="9242" width="2.85546875" customWidth="1"/>
    <col min="9243" max="9243" width="3.140625" customWidth="1"/>
    <col min="9244" max="9244" width="3.5703125" customWidth="1"/>
    <col min="9245" max="9245" width="2.28515625" customWidth="1"/>
    <col min="9246" max="9246" width="3.140625" customWidth="1"/>
    <col min="9247" max="9247" width="4" customWidth="1"/>
    <col min="9248" max="9249" width="2.28515625" customWidth="1"/>
    <col min="9250" max="9250" width="3.140625" customWidth="1"/>
    <col min="9251" max="9251" width="2.28515625" customWidth="1"/>
    <col min="9252" max="9252" width="3.28515625" customWidth="1"/>
    <col min="9253" max="9253" width="2.7109375" customWidth="1"/>
    <col min="9254" max="9255" width="2.28515625" customWidth="1"/>
    <col min="9456" max="9456" width="5.5703125" customWidth="1"/>
    <col min="9457" max="9457" width="26.140625" customWidth="1"/>
    <col min="9458" max="9458" width="3.140625" customWidth="1"/>
    <col min="9459" max="9459" width="1.5703125" customWidth="1"/>
    <col min="9460" max="9460" width="0" hidden="1" customWidth="1"/>
    <col min="9461" max="9461" width="3.140625" customWidth="1"/>
    <col min="9462" max="9462" width="2.28515625" customWidth="1"/>
    <col min="9463" max="9463" width="0.7109375" customWidth="1"/>
    <col min="9464" max="9464" width="3.5703125" customWidth="1"/>
    <col min="9465" max="9465" width="1.140625" customWidth="1"/>
    <col min="9466" max="9466" width="3.140625" customWidth="1"/>
    <col min="9467" max="9467" width="2.85546875" customWidth="1"/>
    <col min="9468" max="9469" width="2.28515625" customWidth="1"/>
    <col min="9470" max="9470" width="2.7109375" customWidth="1"/>
    <col min="9471" max="9472" width="2.28515625" customWidth="1"/>
    <col min="9473" max="9473" width="4.42578125" customWidth="1"/>
    <col min="9474" max="9474" width="1.28515625" customWidth="1"/>
    <col min="9475" max="9475" width="3.85546875" customWidth="1"/>
    <col min="9476" max="9476" width="2.7109375" customWidth="1"/>
    <col min="9477" max="9477" width="1.5703125" customWidth="1"/>
    <col min="9478" max="9478" width="2.85546875" customWidth="1"/>
    <col min="9479" max="9479" width="3" customWidth="1"/>
    <col min="9480" max="9480" width="1.7109375" customWidth="1"/>
    <col min="9481" max="9481" width="2.85546875" customWidth="1"/>
    <col min="9482" max="9482" width="3" customWidth="1"/>
    <col min="9483" max="9483" width="2.7109375" customWidth="1"/>
    <col min="9484" max="9484" width="2.28515625" customWidth="1"/>
    <col min="9485" max="9485" width="2.7109375" customWidth="1"/>
    <col min="9486" max="9487" width="2.28515625" customWidth="1"/>
    <col min="9488" max="9488" width="2.7109375" customWidth="1"/>
    <col min="9489" max="9489" width="0.85546875" customWidth="1"/>
    <col min="9490" max="9490" width="3" customWidth="1"/>
    <col min="9491" max="9491" width="4.28515625" customWidth="1"/>
    <col min="9492" max="9492" width="0.85546875" customWidth="1"/>
    <col min="9493" max="9493" width="3.5703125" customWidth="1"/>
    <col min="9494" max="9494" width="3.7109375" customWidth="1"/>
    <col min="9495" max="9495" width="1.7109375" customWidth="1"/>
    <col min="9496" max="9496" width="3.140625" customWidth="1"/>
    <col min="9497" max="9497" width="3.42578125" customWidth="1"/>
    <col min="9498" max="9498" width="2.85546875" customWidth="1"/>
    <col min="9499" max="9499" width="3.140625" customWidth="1"/>
    <col min="9500" max="9500" width="3.5703125" customWidth="1"/>
    <col min="9501" max="9501" width="2.28515625" customWidth="1"/>
    <col min="9502" max="9502" width="3.140625" customWidth="1"/>
    <col min="9503" max="9503" width="4" customWidth="1"/>
    <col min="9504" max="9505" width="2.28515625" customWidth="1"/>
    <col min="9506" max="9506" width="3.140625" customWidth="1"/>
    <col min="9507" max="9507" width="2.28515625" customWidth="1"/>
    <col min="9508" max="9508" width="3.28515625" customWidth="1"/>
    <col min="9509" max="9509" width="2.7109375" customWidth="1"/>
    <col min="9510" max="9511" width="2.28515625" customWidth="1"/>
    <col min="9712" max="9712" width="5.5703125" customWidth="1"/>
    <col min="9713" max="9713" width="26.140625" customWidth="1"/>
    <col min="9714" max="9714" width="3.140625" customWidth="1"/>
    <col min="9715" max="9715" width="1.5703125" customWidth="1"/>
    <col min="9716" max="9716" width="0" hidden="1" customWidth="1"/>
    <col min="9717" max="9717" width="3.140625" customWidth="1"/>
    <col min="9718" max="9718" width="2.28515625" customWidth="1"/>
    <col min="9719" max="9719" width="0.7109375" customWidth="1"/>
    <col min="9720" max="9720" width="3.5703125" customWidth="1"/>
    <col min="9721" max="9721" width="1.140625" customWidth="1"/>
    <col min="9722" max="9722" width="3.140625" customWidth="1"/>
    <col min="9723" max="9723" width="2.85546875" customWidth="1"/>
    <col min="9724" max="9725" width="2.28515625" customWidth="1"/>
    <col min="9726" max="9726" width="2.7109375" customWidth="1"/>
    <col min="9727" max="9728" width="2.28515625" customWidth="1"/>
    <col min="9729" max="9729" width="4.42578125" customWidth="1"/>
    <col min="9730" max="9730" width="1.28515625" customWidth="1"/>
    <col min="9731" max="9731" width="3.85546875" customWidth="1"/>
    <col min="9732" max="9732" width="2.7109375" customWidth="1"/>
    <col min="9733" max="9733" width="1.5703125" customWidth="1"/>
    <col min="9734" max="9734" width="2.85546875" customWidth="1"/>
    <col min="9735" max="9735" width="3" customWidth="1"/>
    <col min="9736" max="9736" width="1.7109375" customWidth="1"/>
    <col min="9737" max="9737" width="2.85546875" customWidth="1"/>
    <col min="9738" max="9738" width="3" customWidth="1"/>
    <col min="9739" max="9739" width="2.7109375" customWidth="1"/>
    <col min="9740" max="9740" width="2.28515625" customWidth="1"/>
    <col min="9741" max="9741" width="2.7109375" customWidth="1"/>
    <col min="9742" max="9743" width="2.28515625" customWidth="1"/>
    <col min="9744" max="9744" width="2.7109375" customWidth="1"/>
    <col min="9745" max="9745" width="0.85546875" customWidth="1"/>
    <col min="9746" max="9746" width="3" customWidth="1"/>
    <col min="9747" max="9747" width="4.28515625" customWidth="1"/>
    <col min="9748" max="9748" width="0.85546875" customWidth="1"/>
    <col min="9749" max="9749" width="3.5703125" customWidth="1"/>
    <col min="9750" max="9750" width="3.7109375" customWidth="1"/>
    <col min="9751" max="9751" width="1.7109375" customWidth="1"/>
    <col min="9752" max="9752" width="3.140625" customWidth="1"/>
    <col min="9753" max="9753" width="3.42578125" customWidth="1"/>
    <col min="9754" max="9754" width="2.85546875" customWidth="1"/>
    <col min="9755" max="9755" width="3.140625" customWidth="1"/>
    <col min="9756" max="9756" width="3.5703125" customWidth="1"/>
    <col min="9757" max="9757" width="2.28515625" customWidth="1"/>
    <col min="9758" max="9758" width="3.140625" customWidth="1"/>
    <col min="9759" max="9759" width="4" customWidth="1"/>
    <col min="9760" max="9761" width="2.28515625" customWidth="1"/>
    <col min="9762" max="9762" width="3.140625" customWidth="1"/>
    <col min="9763" max="9763" width="2.28515625" customWidth="1"/>
    <col min="9764" max="9764" width="3.28515625" customWidth="1"/>
    <col min="9765" max="9765" width="2.7109375" customWidth="1"/>
    <col min="9766" max="9767" width="2.28515625" customWidth="1"/>
    <col min="9968" max="9968" width="5.5703125" customWidth="1"/>
    <col min="9969" max="9969" width="26.140625" customWidth="1"/>
    <col min="9970" max="9970" width="3.140625" customWidth="1"/>
    <col min="9971" max="9971" width="1.5703125" customWidth="1"/>
    <col min="9972" max="9972" width="0" hidden="1" customWidth="1"/>
    <col min="9973" max="9973" width="3.140625" customWidth="1"/>
    <col min="9974" max="9974" width="2.28515625" customWidth="1"/>
    <col min="9975" max="9975" width="0.7109375" customWidth="1"/>
    <col min="9976" max="9976" width="3.5703125" customWidth="1"/>
    <col min="9977" max="9977" width="1.140625" customWidth="1"/>
    <col min="9978" max="9978" width="3.140625" customWidth="1"/>
    <col min="9979" max="9979" width="2.85546875" customWidth="1"/>
    <col min="9980" max="9981" width="2.28515625" customWidth="1"/>
    <col min="9982" max="9982" width="2.7109375" customWidth="1"/>
    <col min="9983" max="9984" width="2.28515625" customWidth="1"/>
    <col min="9985" max="9985" width="4.42578125" customWidth="1"/>
    <col min="9986" max="9986" width="1.28515625" customWidth="1"/>
    <col min="9987" max="9987" width="3.85546875" customWidth="1"/>
    <col min="9988" max="9988" width="2.7109375" customWidth="1"/>
    <col min="9989" max="9989" width="1.5703125" customWidth="1"/>
    <col min="9990" max="9990" width="2.85546875" customWidth="1"/>
    <col min="9991" max="9991" width="3" customWidth="1"/>
    <col min="9992" max="9992" width="1.7109375" customWidth="1"/>
    <col min="9993" max="9993" width="2.85546875" customWidth="1"/>
    <col min="9994" max="9994" width="3" customWidth="1"/>
    <col min="9995" max="9995" width="2.7109375" customWidth="1"/>
    <col min="9996" max="9996" width="2.28515625" customWidth="1"/>
    <col min="9997" max="9997" width="2.7109375" customWidth="1"/>
    <col min="9998" max="9999" width="2.28515625" customWidth="1"/>
    <col min="10000" max="10000" width="2.7109375" customWidth="1"/>
    <col min="10001" max="10001" width="0.85546875" customWidth="1"/>
    <col min="10002" max="10002" width="3" customWidth="1"/>
    <col min="10003" max="10003" width="4.28515625" customWidth="1"/>
    <col min="10004" max="10004" width="0.85546875" customWidth="1"/>
    <col min="10005" max="10005" width="3.5703125" customWidth="1"/>
    <col min="10006" max="10006" width="3.7109375" customWidth="1"/>
    <col min="10007" max="10007" width="1.7109375" customWidth="1"/>
    <col min="10008" max="10008" width="3.140625" customWidth="1"/>
    <col min="10009" max="10009" width="3.42578125" customWidth="1"/>
    <col min="10010" max="10010" width="2.85546875" customWidth="1"/>
    <col min="10011" max="10011" width="3.140625" customWidth="1"/>
    <col min="10012" max="10012" width="3.5703125" customWidth="1"/>
    <col min="10013" max="10013" width="2.28515625" customWidth="1"/>
    <col min="10014" max="10014" width="3.140625" customWidth="1"/>
    <col min="10015" max="10015" width="4" customWidth="1"/>
    <col min="10016" max="10017" width="2.28515625" customWidth="1"/>
    <col min="10018" max="10018" width="3.140625" customWidth="1"/>
    <col min="10019" max="10019" width="2.28515625" customWidth="1"/>
    <col min="10020" max="10020" width="3.28515625" customWidth="1"/>
    <col min="10021" max="10021" width="2.7109375" customWidth="1"/>
    <col min="10022" max="10023" width="2.28515625" customWidth="1"/>
    <col min="10224" max="10224" width="5.5703125" customWidth="1"/>
    <col min="10225" max="10225" width="26.140625" customWidth="1"/>
    <col min="10226" max="10226" width="3.140625" customWidth="1"/>
    <col min="10227" max="10227" width="1.5703125" customWidth="1"/>
    <col min="10228" max="10228" width="0" hidden="1" customWidth="1"/>
    <col min="10229" max="10229" width="3.140625" customWidth="1"/>
    <col min="10230" max="10230" width="2.28515625" customWidth="1"/>
    <col min="10231" max="10231" width="0.7109375" customWidth="1"/>
    <col min="10232" max="10232" width="3.5703125" customWidth="1"/>
    <col min="10233" max="10233" width="1.140625" customWidth="1"/>
    <col min="10234" max="10234" width="3.140625" customWidth="1"/>
    <col min="10235" max="10235" width="2.85546875" customWidth="1"/>
    <col min="10236" max="10237" width="2.28515625" customWidth="1"/>
    <col min="10238" max="10238" width="2.7109375" customWidth="1"/>
    <col min="10239" max="10240" width="2.28515625" customWidth="1"/>
    <col min="10241" max="10241" width="4.42578125" customWidth="1"/>
    <col min="10242" max="10242" width="1.28515625" customWidth="1"/>
    <col min="10243" max="10243" width="3.85546875" customWidth="1"/>
    <col min="10244" max="10244" width="2.7109375" customWidth="1"/>
    <col min="10245" max="10245" width="1.5703125" customWidth="1"/>
    <col min="10246" max="10246" width="2.85546875" customWidth="1"/>
    <col min="10247" max="10247" width="3" customWidth="1"/>
    <col min="10248" max="10248" width="1.7109375" customWidth="1"/>
    <col min="10249" max="10249" width="2.85546875" customWidth="1"/>
    <col min="10250" max="10250" width="3" customWidth="1"/>
    <col min="10251" max="10251" width="2.7109375" customWidth="1"/>
    <col min="10252" max="10252" width="2.28515625" customWidth="1"/>
    <col min="10253" max="10253" width="2.7109375" customWidth="1"/>
    <col min="10254" max="10255" width="2.28515625" customWidth="1"/>
    <col min="10256" max="10256" width="2.7109375" customWidth="1"/>
    <col min="10257" max="10257" width="0.85546875" customWidth="1"/>
    <col min="10258" max="10258" width="3" customWidth="1"/>
    <col min="10259" max="10259" width="4.28515625" customWidth="1"/>
    <col min="10260" max="10260" width="0.85546875" customWidth="1"/>
    <col min="10261" max="10261" width="3.5703125" customWidth="1"/>
    <col min="10262" max="10262" width="3.7109375" customWidth="1"/>
    <col min="10263" max="10263" width="1.7109375" customWidth="1"/>
    <col min="10264" max="10264" width="3.140625" customWidth="1"/>
    <col min="10265" max="10265" width="3.42578125" customWidth="1"/>
    <col min="10266" max="10266" width="2.85546875" customWidth="1"/>
    <col min="10267" max="10267" width="3.140625" customWidth="1"/>
    <col min="10268" max="10268" width="3.5703125" customWidth="1"/>
    <col min="10269" max="10269" width="2.28515625" customWidth="1"/>
    <col min="10270" max="10270" width="3.140625" customWidth="1"/>
    <col min="10271" max="10271" width="4" customWidth="1"/>
    <col min="10272" max="10273" width="2.28515625" customWidth="1"/>
    <col min="10274" max="10274" width="3.140625" customWidth="1"/>
    <col min="10275" max="10275" width="2.28515625" customWidth="1"/>
    <col min="10276" max="10276" width="3.28515625" customWidth="1"/>
    <col min="10277" max="10277" width="2.7109375" customWidth="1"/>
    <col min="10278" max="10279" width="2.28515625" customWidth="1"/>
    <col min="10480" max="10480" width="5.5703125" customWidth="1"/>
    <col min="10481" max="10481" width="26.140625" customWidth="1"/>
    <col min="10482" max="10482" width="3.140625" customWidth="1"/>
    <col min="10483" max="10483" width="1.5703125" customWidth="1"/>
    <col min="10484" max="10484" width="0" hidden="1" customWidth="1"/>
    <col min="10485" max="10485" width="3.140625" customWidth="1"/>
    <col min="10486" max="10486" width="2.28515625" customWidth="1"/>
    <col min="10487" max="10487" width="0.7109375" customWidth="1"/>
    <col min="10488" max="10488" width="3.5703125" customWidth="1"/>
    <col min="10489" max="10489" width="1.140625" customWidth="1"/>
    <col min="10490" max="10490" width="3.140625" customWidth="1"/>
    <col min="10491" max="10491" width="2.85546875" customWidth="1"/>
    <col min="10492" max="10493" width="2.28515625" customWidth="1"/>
    <col min="10494" max="10494" width="2.7109375" customWidth="1"/>
    <col min="10495" max="10496" width="2.28515625" customWidth="1"/>
    <col min="10497" max="10497" width="4.42578125" customWidth="1"/>
    <col min="10498" max="10498" width="1.28515625" customWidth="1"/>
    <col min="10499" max="10499" width="3.85546875" customWidth="1"/>
    <col min="10500" max="10500" width="2.7109375" customWidth="1"/>
    <col min="10501" max="10501" width="1.5703125" customWidth="1"/>
    <col min="10502" max="10502" width="2.85546875" customWidth="1"/>
    <col min="10503" max="10503" width="3" customWidth="1"/>
    <col min="10504" max="10504" width="1.7109375" customWidth="1"/>
    <col min="10505" max="10505" width="2.85546875" customWidth="1"/>
    <col min="10506" max="10506" width="3" customWidth="1"/>
    <col min="10507" max="10507" width="2.7109375" customWidth="1"/>
    <col min="10508" max="10508" width="2.28515625" customWidth="1"/>
    <col min="10509" max="10509" width="2.7109375" customWidth="1"/>
    <col min="10510" max="10511" width="2.28515625" customWidth="1"/>
    <col min="10512" max="10512" width="2.7109375" customWidth="1"/>
    <col min="10513" max="10513" width="0.85546875" customWidth="1"/>
    <col min="10514" max="10514" width="3" customWidth="1"/>
    <col min="10515" max="10515" width="4.28515625" customWidth="1"/>
    <col min="10516" max="10516" width="0.85546875" customWidth="1"/>
    <col min="10517" max="10517" width="3.5703125" customWidth="1"/>
    <col min="10518" max="10518" width="3.7109375" customWidth="1"/>
    <col min="10519" max="10519" width="1.7109375" customWidth="1"/>
    <col min="10520" max="10520" width="3.140625" customWidth="1"/>
    <col min="10521" max="10521" width="3.42578125" customWidth="1"/>
    <col min="10522" max="10522" width="2.85546875" customWidth="1"/>
    <col min="10523" max="10523" width="3.140625" customWidth="1"/>
    <col min="10524" max="10524" width="3.5703125" customWidth="1"/>
    <col min="10525" max="10525" width="2.28515625" customWidth="1"/>
    <col min="10526" max="10526" width="3.140625" customWidth="1"/>
    <col min="10527" max="10527" width="4" customWidth="1"/>
    <col min="10528" max="10529" width="2.28515625" customWidth="1"/>
    <col min="10530" max="10530" width="3.140625" customWidth="1"/>
    <col min="10531" max="10531" width="2.28515625" customWidth="1"/>
    <col min="10532" max="10532" width="3.28515625" customWidth="1"/>
    <col min="10533" max="10533" width="2.7109375" customWidth="1"/>
    <col min="10534" max="10535" width="2.28515625" customWidth="1"/>
    <col min="10736" max="10736" width="5.5703125" customWidth="1"/>
    <col min="10737" max="10737" width="26.140625" customWidth="1"/>
    <col min="10738" max="10738" width="3.140625" customWidth="1"/>
    <col min="10739" max="10739" width="1.5703125" customWidth="1"/>
    <col min="10740" max="10740" width="0" hidden="1" customWidth="1"/>
    <col min="10741" max="10741" width="3.140625" customWidth="1"/>
    <col min="10742" max="10742" width="2.28515625" customWidth="1"/>
    <col min="10743" max="10743" width="0.7109375" customWidth="1"/>
    <col min="10744" max="10744" width="3.5703125" customWidth="1"/>
    <col min="10745" max="10745" width="1.140625" customWidth="1"/>
    <col min="10746" max="10746" width="3.140625" customWidth="1"/>
    <col min="10747" max="10747" width="2.85546875" customWidth="1"/>
    <col min="10748" max="10749" width="2.28515625" customWidth="1"/>
    <col min="10750" max="10750" width="2.7109375" customWidth="1"/>
    <col min="10751" max="10752" width="2.28515625" customWidth="1"/>
    <col min="10753" max="10753" width="4.42578125" customWidth="1"/>
    <col min="10754" max="10754" width="1.28515625" customWidth="1"/>
    <col min="10755" max="10755" width="3.85546875" customWidth="1"/>
    <col min="10756" max="10756" width="2.7109375" customWidth="1"/>
    <col min="10757" max="10757" width="1.5703125" customWidth="1"/>
    <col min="10758" max="10758" width="2.85546875" customWidth="1"/>
    <col min="10759" max="10759" width="3" customWidth="1"/>
    <col min="10760" max="10760" width="1.7109375" customWidth="1"/>
    <col min="10761" max="10761" width="2.85546875" customWidth="1"/>
    <col min="10762" max="10762" width="3" customWidth="1"/>
    <col min="10763" max="10763" width="2.7109375" customWidth="1"/>
    <col min="10764" max="10764" width="2.28515625" customWidth="1"/>
    <col min="10765" max="10765" width="2.7109375" customWidth="1"/>
    <col min="10766" max="10767" width="2.28515625" customWidth="1"/>
    <col min="10768" max="10768" width="2.7109375" customWidth="1"/>
    <col min="10769" max="10769" width="0.85546875" customWidth="1"/>
    <col min="10770" max="10770" width="3" customWidth="1"/>
    <col min="10771" max="10771" width="4.28515625" customWidth="1"/>
    <col min="10772" max="10772" width="0.85546875" customWidth="1"/>
    <col min="10773" max="10773" width="3.5703125" customWidth="1"/>
    <col min="10774" max="10774" width="3.7109375" customWidth="1"/>
    <col min="10775" max="10775" width="1.7109375" customWidth="1"/>
    <col min="10776" max="10776" width="3.140625" customWidth="1"/>
    <col min="10777" max="10777" width="3.42578125" customWidth="1"/>
    <col min="10778" max="10778" width="2.85546875" customWidth="1"/>
    <col min="10779" max="10779" width="3.140625" customWidth="1"/>
    <col min="10780" max="10780" width="3.5703125" customWidth="1"/>
    <col min="10781" max="10781" width="2.28515625" customWidth="1"/>
    <col min="10782" max="10782" width="3.140625" customWidth="1"/>
    <col min="10783" max="10783" width="4" customWidth="1"/>
    <col min="10784" max="10785" width="2.28515625" customWidth="1"/>
    <col min="10786" max="10786" width="3.140625" customWidth="1"/>
    <col min="10787" max="10787" width="2.28515625" customWidth="1"/>
    <col min="10788" max="10788" width="3.28515625" customWidth="1"/>
    <col min="10789" max="10789" width="2.7109375" customWidth="1"/>
    <col min="10790" max="10791" width="2.28515625" customWidth="1"/>
    <col min="10992" max="10992" width="5.5703125" customWidth="1"/>
    <col min="10993" max="10993" width="26.140625" customWidth="1"/>
    <col min="10994" max="10994" width="3.140625" customWidth="1"/>
    <col min="10995" max="10995" width="1.5703125" customWidth="1"/>
    <col min="10996" max="10996" width="0" hidden="1" customWidth="1"/>
    <col min="10997" max="10997" width="3.140625" customWidth="1"/>
    <col min="10998" max="10998" width="2.28515625" customWidth="1"/>
    <col min="10999" max="10999" width="0.7109375" customWidth="1"/>
    <col min="11000" max="11000" width="3.5703125" customWidth="1"/>
    <col min="11001" max="11001" width="1.140625" customWidth="1"/>
    <col min="11002" max="11002" width="3.140625" customWidth="1"/>
    <col min="11003" max="11003" width="2.85546875" customWidth="1"/>
    <col min="11004" max="11005" width="2.28515625" customWidth="1"/>
    <col min="11006" max="11006" width="2.7109375" customWidth="1"/>
    <col min="11007" max="11008" width="2.28515625" customWidth="1"/>
    <col min="11009" max="11009" width="4.42578125" customWidth="1"/>
    <col min="11010" max="11010" width="1.28515625" customWidth="1"/>
    <col min="11011" max="11011" width="3.85546875" customWidth="1"/>
    <col min="11012" max="11012" width="2.7109375" customWidth="1"/>
    <col min="11013" max="11013" width="1.5703125" customWidth="1"/>
    <col min="11014" max="11014" width="2.85546875" customWidth="1"/>
    <col min="11015" max="11015" width="3" customWidth="1"/>
    <col min="11016" max="11016" width="1.7109375" customWidth="1"/>
    <col min="11017" max="11017" width="2.85546875" customWidth="1"/>
    <col min="11018" max="11018" width="3" customWidth="1"/>
    <col min="11019" max="11019" width="2.7109375" customWidth="1"/>
    <col min="11020" max="11020" width="2.28515625" customWidth="1"/>
    <col min="11021" max="11021" width="2.7109375" customWidth="1"/>
    <col min="11022" max="11023" width="2.28515625" customWidth="1"/>
    <col min="11024" max="11024" width="2.7109375" customWidth="1"/>
    <col min="11025" max="11025" width="0.85546875" customWidth="1"/>
    <col min="11026" max="11026" width="3" customWidth="1"/>
    <col min="11027" max="11027" width="4.28515625" customWidth="1"/>
    <col min="11028" max="11028" width="0.85546875" customWidth="1"/>
    <col min="11029" max="11029" width="3.5703125" customWidth="1"/>
    <col min="11030" max="11030" width="3.7109375" customWidth="1"/>
    <col min="11031" max="11031" width="1.7109375" customWidth="1"/>
    <col min="11032" max="11032" width="3.140625" customWidth="1"/>
    <col min="11033" max="11033" width="3.42578125" customWidth="1"/>
    <col min="11034" max="11034" width="2.85546875" customWidth="1"/>
    <col min="11035" max="11035" width="3.140625" customWidth="1"/>
    <col min="11036" max="11036" width="3.5703125" customWidth="1"/>
    <col min="11037" max="11037" width="2.28515625" customWidth="1"/>
    <col min="11038" max="11038" width="3.140625" customWidth="1"/>
    <col min="11039" max="11039" width="4" customWidth="1"/>
    <col min="11040" max="11041" width="2.28515625" customWidth="1"/>
    <col min="11042" max="11042" width="3.140625" customWidth="1"/>
    <col min="11043" max="11043" width="2.28515625" customWidth="1"/>
    <col min="11044" max="11044" width="3.28515625" customWidth="1"/>
    <col min="11045" max="11045" width="2.7109375" customWidth="1"/>
    <col min="11046" max="11047" width="2.28515625" customWidth="1"/>
    <col min="11248" max="11248" width="5.5703125" customWidth="1"/>
    <col min="11249" max="11249" width="26.140625" customWidth="1"/>
    <col min="11250" max="11250" width="3.140625" customWidth="1"/>
    <col min="11251" max="11251" width="1.5703125" customWidth="1"/>
    <col min="11252" max="11252" width="0" hidden="1" customWidth="1"/>
    <col min="11253" max="11253" width="3.140625" customWidth="1"/>
    <col min="11254" max="11254" width="2.28515625" customWidth="1"/>
    <col min="11255" max="11255" width="0.7109375" customWidth="1"/>
    <col min="11256" max="11256" width="3.5703125" customWidth="1"/>
    <col min="11257" max="11257" width="1.140625" customWidth="1"/>
    <col min="11258" max="11258" width="3.140625" customWidth="1"/>
    <col min="11259" max="11259" width="2.85546875" customWidth="1"/>
    <col min="11260" max="11261" width="2.28515625" customWidth="1"/>
    <col min="11262" max="11262" width="2.7109375" customWidth="1"/>
    <col min="11263" max="11264" width="2.28515625" customWidth="1"/>
    <col min="11265" max="11265" width="4.42578125" customWidth="1"/>
    <col min="11266" max="11266" width="1.28515625" customWidth="1"/>
    <col min="11267" max="11267" width="3.85546875" customWidth="1"/>
    <col min="11268" max="11268" width="2.7109375" customWidth="1"/>
    <col min="11269" max="11269" width="1.5703125" customWidth="1"/>
    <col min="11270" max="11270" width="2.85546875" customWidth="1"/>
    <col min="11271" max="11271" width="3" customWidth="1"/>
    <col min="11272" max="11272" width="1.7109375" customWidth="1"/>
    <col min="11273" max="11273" width="2.85546875" customWidth="1"/>
    <col min="11274" max="11274" width="3" customWidth="1"/>
    <col min="11275" max="11275" width="2.7109375" customWidth="1"/>
    <col min="11276" max="11276" width="2.28515625" customWidth="1"/>
    <col min="11277" max="11277" width="2.7109375" customWidth="1"/>
    <col min="11278" max="11279" width="2.28515625" customWidth="1"/>
    <col min="11280" max="11280" width="2.7109375" customWidth="1"/>
    <col min="11281" max="11281" width="0.85546875" customWidth="1"/>
    <col min="11282" max="11282" width="3" customWidth="1"/>
    <col min="11283" max="11283" width="4.28515625" customWidth="1"/>
    <col min="11284" max="11284" width="0.85546875" customWidth="1"/>
    <col min="11285" max="11285" width="3.5703125" customWidth="1"/>
    <col min="11286" max="11286" width="3.7109375" customWidth="1"/>
    <col min="11287" max="11287" width="1.7109375" customWidth="1"/>
    <col min="11288" max="11288" width="3.140625" customWidth="1"/>
    <col min="11289" max="11289" width="3.42578125" customWidth="1"/>
    <col min="11290" max="11290" width="2.85546875" customWidth="1"/>
    <col min="11291" max="11291" width="3.140625" customWidth="1"/>
    <col min="11292" max="11292" width="3.5703125" customWidth="1"/>
    <col min="11293" max="11293" width="2.28515625" customWidth="1"/>
    <col min="11294" max="11294" width="3.140625" customWidth="1"/>
    <col min="11295" max="11295" width="4" customWidth="1"/>
    <col min="11296" max="11297" width="2.28515625" customWidth="1"/>
    <col min="11298" max="11298" width="3.140625" customWidth="1"/>
    <col min="11299" max="11299" width="2.28515625" customWidth="1"/>
    <col min="11300" max="11300" width="3.28515625" customWidth="1"/>
    <col min="11301" max="11301" width="2.7109375" customWidth="1"/>
    <col min="11302" max="11303" width="2.28515625" customWidth="1"/>
    <col min="11504" max="11504" width="5.5703125" customWidth="1"/>
    <col min="11505" max="11505" width="26.140625" customWidth="1"/>
    <col min="11506" max="11506" width="3.140625" customWidth="1"/>
    <col min="11507" max="11507" width="1.5703125" customWidth="1"/>
    <col min="11508" max="11508" width="0" hidden="1" customWidth="1"/>
    <col min="11509" max="11509" width="3.140625" customWidth="1"/>
    <col min="11510" max="11510" width="2.28515625" customWidth="1"/>
    <col min="11511" max="11511" width="0.7109375" customWidth="1"/>
    <col min="11512" max="11512" width="3.5703125" customWidth="1"/>
    <col min="11513" max="11513" width="1.140625" customWidth="1"/>
    <col min="11514" max="11514" width="3.140625" customWidth="1"/>
    <col min="11515" max="11515" width="2.85546875" customWidth="1"/>
    <col min="11516" max="11517" width="2.28515625" customWidth="1"/>
    <col min="11518" max="11518" width="2.7109375" customWidth="1"/>
    <col min="11519" max="11520" width="2.28515625" customWidth="1"/>
    <col min="11521" max="11521" width="4.42578125" customWidth="1"/>
    <col min="11522" max="11522" width="1.28515625" customWidth="1"/>
    <col min="11523" max="11523" width="3.85546875" customWidth="1"/>
    <col min="11524" max="11524" width="2.7109375" customWidth="1"/>
    <col min="11525" max="11525" width="1.5703125" customWidth="1"/>
    <col min="11526" max="11526" width="2.85546875" customWidth="1"/>
    <col min="11527" max="11527" width="3" customWidth="1"/>
    <col min="11528" max="11528" width="1.7109375" customWidth="1"/>
    <col min="11529" max="11529" width="2.85546875" customWidth="1"/>
    <col min="11530" max="11530" width="3" customWidth="1"/>
    <col min="11531" max="11531" width="2.7109375" customWidth="1"/>
    <col min="11532" max="11532" width="2.28515625" customWidth="1"/>
    <col min="11533" max="11533" width="2.7109375" customWidth="1"/>
    <col min="11534" max="11535" width="2.28515625" customWidth="1"/>
    <col min="11536" max="11536" width="2.7109375" customWidth="1"/>
    <col min="11537" max="11537" width="0.85546875" customWidth="1"/>
    <col min="11538" max="11538" width="3" customWidth="1"/>
    <col min="11539" max="11539" width="4.28515625" customWidth="1"/>
    <col min="11540" max="11540" width="0.85546875" customWidth="1"/>
    <col min="11541" max="11541" width="3.5703125" customWidth="1"/>
    <col min="11542" max="11542" width="3.7109375" customWidth="1"/>
    <col min="11543" max="11543" width="1.7109375" customWidth="1"/>
    <col min="11544" max="11544" width="3.140625" customWidth="1"/>
    <col min="11545" max="11545" width="3.42578125" customWidth="1"/>
    <col min="11546" max="11546" width="2.85546875" customWidth="1"/>
    <col min="11547" max="11547" width="3.140625" customWidth="1"/>
    <col min="11548" max="11548" width="3.5703125" customWidth="1"/>
    <col min="11549" max="11549" width="2.28515625" customWidth="1"/>
    <col min="11550" max="11550" width="3.140625" customWidth="1"/>
    <col min="11551" max="11551" width="4" customWidth="1"/>
    <col min="11552" max="11553" width="2.28515625" customWidth="1"/>
    <col min="11554" max="11554" width="3.140625" customWidth="1"/>
    <col min="11555" max="11555" width="2.28515625" customWidth="1"/>
    <col min="11556" max="11556" width="3.28515625" customWidth="1"/>
    <col min="11557" max="11557" width="2.7109375" customWidth="1"/>
    <col min="11558" max="11559" width="2.28515625" customWidth="1"/>
    <col min="11760" max="11760" width="5.5703125" customWidth="1"/>
    <col min="11761" max="11761" width="26.140625" customWidth="1"/>
    <col min="11762" max="11762" width="3.140625" customWidth="1"/>
    <col min="11763" max="11763" width="1.5703125" customWidth="1"/>
    <col min="11764" max="11764" width="0" hidden="1" customWidth="1"/>
    <col min="11765" max="11765" width="3.140625" customWidth="1"/>
    <col min="11766" max="11766" width="2.28515625" customWidth="1"/>
    <col min="11767" max="11767" width="0.7109375" customWidth="1"/>
    <col min="11768" max="11768" width="3.5703125" customWidth="1"/>
    <col min="11769" max="11769" width="1.140625" customWidth="1"/>
    <col min="11770" max="11770" width="3.140625" customWidth="1"/>
    <col min="11771" max="11771" width="2.85546875" customWidth="1"/>
    <col min="11772" max="11773" width="2.28515625" customWidth="1"/>
    <col min="11774" max="11774" width="2.7109375" customWidth="1"/>
    <col min="11775" max="11776" width="2.28515625" customWidth="1"/>
    <col min="11777" max="11777" width="4.42578125" customWidth="1"/>
    <col min="11778" max="11778" width="1.28515625" customWidth="1"/>
    <col min="11779" max="11779" width="3.85546875" customWidth="1"/>
    <col min="11780" max="11780" width="2.7109375" customWidth="1"/>
    <col min="11781" max="11781" width="1.5703125" customWidth="1"/>
    <col min="11782" max="11782" width="2.85546875" customWidth="1"/>
    <col min="11783" max="11783" width="3" customWidth="1"/>
    <col min="11784" max="11784" width="1.7109375" customWidth="1"/>
    <col min="11785" max="11785" width="2.85546875" customWidth="1"/>
    <col min="11786" max="11786" width="3" customWidth="1"/>
    <col min="11787" max="11787" width="2.7109375" customWidth="1"/>
    <col min="11788" max="11788" width="2.28515625" customWidth="1"/>
    <col min="11789" max="11789" width="2.7109375" customWidth="1"/>
    <col min="11790" max="11791" width="2.28515625" customWidth="1"/>
    <col min="11792" max="11792" width="2.7109375" customWidth="1"/>
    <col min="11793" max="11793" width="0.85546875" customWidth="1"/>
    <col min="11794" max="11794" width="3" customWidth="1"/>
    <col min="11795" max="11795" width="4.28515625" customWidth="1"/>
    <col min="11796" max="11796" width="0.85546875" customWidth="1"/>
    <col min="11797" max="11797" width="3.5703125" customWidth="1"/>
    <col min="11798" max="11798" width="3.7109375" customWidth="1"/>
    <col min="11799" max="11799" width="1.7109375" customWidth="1"/>
    <col min="11800" max="11800" width="3.140625" customWidth="1"/>
    <col min="11801" max="11801" width="3.42578125" customWidth="1"/>
    <col min="11802" max="11802" width="2.85546875" customWidth="1"/>
    <col min="11803" max="11803" width="3.140625" customWidth="1"/>
    <col min="11804" max="11804" width="3.5703125" customWidth="1"/>
    <col min="11805" max="11805" width="2.28515625" customWidth="1"/>
    <col min="11806" max="11806" width="3.140625" customWidth="1"/>
    <col min="11807" max="11807" width="4" customWidth="1"/>
    <col min="11808" max="11809" width="2.28515625" customWidth="1"/>
    <col min="11810" max="11810" width="3.140625" customWidth="1"/>
    <col min="11811" max="11811" width="2.28515625" customWidth="1"/>
    <col min="11812" max="11812" width="3.28515625" customWidth="1"/>
    <col min="11813" max="11813" width="2.7109375" customWidth="1"/>
    <col min="11814" max="11815" width="2.28515625" customWidth="1"/>
    <col min="12016" max="12016" width="5.5703125" customWidth="1"/>
    <col min="12017" max="12017" width="26.140625" customWidth="1"/>
    <col min="12018" max="12018" width="3.140625" customWidth="1"/>
    <col min="12019" max="12019" width="1.5703125" customWidth="1"/>
    <col min="12020" max="12020" width="0" hidden="1" customWidth="1"/>
    <col min="12021" max="12021" width="3.140625" customWidth="1"/>
    <col min="12022" max="12022" width="2.28515625" customWidth="1"/>
    <col min="12023" max="12023" width="0.7109375" customWidth="1"/>
    <col min="12024" max="12024" width="3.5703125" customWidth="1"/>
    <col min="12025" max="12025" width="1.140625" customWidth="1"/>
    <col min="12026" max="12026" width="3.140625" customWidth="1"/>
    <col min="12027" max="12027" width="2.85546875" customWidth="1"/>
    <col min="12028" max="12029" width="2.28515625" customWidth="1"/>
    <col min="12030" max="12030" width="2.7109375" customWidth="1"/>
    <col min="12031" max="12032" width="2.28515625" customWidth="1"/>
    <col min="12033" max="12033" width="4.42578125" customWidth="1"/>
    <col min="12034" max="12034" width="1.28515625" customWidth="1"/>
    <col min="12035" max="12035" width="3.85546875" customWidth="1"/>
    <col min="12036" max="12036" width="2.7109375" customWidth="1"/>
    <col min="12037" max="12037" width="1.5703125" customWidth="1"/>
    <col min="12038" max="12038" width="2.85546875" customWidth="1"/>
    <col min="12039" max="12039" width="3" customWidth="1"/>
    <col min="12040" max="12040" width="1.7109375" customWidth="1"/>
    <col min="12041" max="12041" width="2.85546875" customWidth="1"/>
    <col min="12042" max="12042" width="3" customWidth="1"/>
    <col min="12043" max="12043" width="2.7109375" customWidth="1"/>
    <col min="12044" max="12044" width="2.28515625" customWidth="1"/>
    <col min="12045" max="12045" width="2.7109375" customWidth="1"/>
    <col min="12046" max="12047" width="2.28515625" customWidth="1"/>
    <col min="12048" max="12048" width="2.7109375" customWidth="1"/>
    <col min="12049" max="12049" width="0.85546875" customWidth="1"/>
    <col min="12050" max="12050" width="3" customWidth="1"/>
    <col min="12051" max="12051" width="4.28515625" customWidth="1"/>
    <col min="12052" max="12052" width="0.85546875" customWidth="1"/>
    <col min="12053" max="12053" width="3.5703125" customWidth="1"/>
    <col min="12054" max="12054" width="3.7109375" customWidth="1"/>
    <col min="12055" max="12055" width="1.7109375" customWidth="1"/>
    <col min="12056" max="12056" width="3.140625" customWidth="1"/>
    <col min="12057" max="12057" width="3.42578125" customWidth="1"/>
    <col min="12058" max="12058" width="2.85546875" customWidth="1"/>
    <col min="12059" max="12059" width="3.140625" customWidth="1"/>
    <col min="12060" max="12060" width="3.5703125" customWidth="1"/>
    <col min="12061" max="12061" width="2.28515625" customWidth="1"/>
    <col min="12062" max="12062" width="3.140625" customWidth="1"/>
    <col min="12063" max="12063" width="4" customWidth="1"/>
    <col min="12064" max="12065" width="2.28515625" customWidth="1"/>
    <col min="12066" max="12066" width="3.140625" customWidth="1"/>
    <col min="12067" max="12067" width="2.28515625" customWidth="1"/>
    <col min="12068" max="12068" width="3.28515625" customWidth="1"/>
    <col min="12069" max="12069" width="2.7109375" customWidth="1"/>
    <col min="12070" max="12071" width="2.28515625" customWidth="1"/>
    <col min="12272" max="12272" width="5.5703125" customWidth="1"/>
    <col min="12273" max="12273" width="26.140625" customWidth="1"/>
    <col min="12274" max="12274" width="3.140625" customWidth="1"/>
    <col min="12275" max="12275" width="1.5703125" customWidth="1"/>
    <col min="12276" max="12276" width="0" hidden="1" customWidth="1"/>
    <col min="12277" max="12277" width="3.140625" customWidth="1"/>
    <col min="12278" max="12278" width="2.28515625" customWidth="1"/>
    <col min="12279" max="12279" width="0.7109375" customWidth="1"/>
    <col min="12280" max="12280" width="3.5703125" customWidth="1"/>
    <col min="12281" max="12281" width="1.140625" customWidth="1"/>
    <col min="12282" max="12282" width="3.140625" customWidth="1"/>
    <col min="12283" max="12283" width="2.85546875" customWidth="1"/>
    <col min="12284" max="12285" width="2.28515625" customWidth="1"/>
    <col min="12286" max="12286" width="2.7109375" customWidth="1"/>
    <col min="12287" max="12288" width="2.28515625" customWidth="1"/>
    <col min="12289" max="12289" width="4.42578125" customWidth="1"/>
    <col min="12290" max="12290" width="1.28515625" customWidth="1"/>
    <col min="12291" max="12291" width="3.85546875" customWidth="1"/>
    <col min="12292" max="12292" width="2.7109375" customWidth="1"/>
    <col min="12293" max="12293" width="1.5703125" customWidth="1"/>
    <col min="12294" max="12294" width="2.85546875" customWidth="1"/>
    <col min="12295" max="12295" width="3" customWidth="1"/>
    <col min="12296" max="12296" width="1.7109375" customWidth="1"/>
    <col min="12297" max="12297" width="2.85546875" customWidth="1"/>
    <col min="12298" max="12298" width="3" customWidth="1"/>
    <col min="12299" max="12299" width="2.7109375" customWidth="1"/>
    <col min="12300" max="12300" width="2.28515625" customWidth="1"/>
    <col min="12301" max="12301" width="2.7109375" customWidth="1"/>
    <col min="12302" max="12303" width="2.28515625" customWidth="1"/>
    <col min="12304" max="12304" width="2.7109375" customWidth="1"/>
    <col min="12305" max="12305" width="0.85546875" customWidth="1"/>
    <col min="12306" max="12306" width="3" customWidth="1"/>
    <col min="12307" max="12307" width="4.28515625" customWidth="1"/>
    <col min="12308" max="12308" width="0.85546875" customWidth="1"/>
    <col min="12309" max="12309" width="3.5703125" customWidth="1"/>
    <col min="12310" max="12310" width="3.7109375" customWidth="1"/>
    <col min="12311" max="12311" width="1.7109375" customWidth="1"/>
    <col min="12312" max="12312" width="3.140625" customWidth="1"/>
    <col min="12313" max="12313" width="3.42578125" customWidth="1"/>
    <col min="12314" max="12314" width="2.85546875" customWidth="1"/>
    <col min="12315" max="12315" width="3.140625" customWidth="1"/>
    <col min="12316" max="12316" width="3.5703125" customWidth="1"/>
    <col min="12317" max="12317" width="2.28515625" customWidth="1"/>
    <col min="12318" max="12318" width="3.140625" customWidth="1"/>
    <col min="12319" max="12319" width="4" customWidth="1"/>
    <col min="12320" max="12321" width="2.28515625" customWidth="1"/>
    <col min="12322" max="12322" width="3.140625" customWidth="1"/>
    <col min="12323" max="12323" width="2.28515625" customWidth="1"/>
    <col min="12324" max="12324" width="3.28515625" customWidth="1"/>
    <col min="12325" max="12325" width="2.7109375" customWidth="1"/>
    <col min="12326" max="12327" width="2.28515625" customWidth="1"/>
    <col min="12528" max="12528" width="5.5703125" customWidth="1"/>
    <col min="12529" max="12529" width="26.140625" customWidth="1"/>
    <col min="12530" max="12530" width="3.140625" customWidth="1"/>
    <col min="12531" max="12531" width="1.5703125" customWidth="1"/>
    <col min="12532" max="12532" width="0" hidden="1" customWidth="1"/>
    <col min="12533" max="12533" width="3.140625" customWidth="1"/>
    <col min="12534" max="12534" width="2.28515625" customWidth="1"/>
    <col min="12535" max="12535" width="0.7109375" customWidth="1"/>
    <col min="12536" max="12536" width="3.5703125" customWidth="1"/>
    <col min="12537" max="12537" width="1.140625" customWidth="1"/>
    <col min="12538" max="12538" width="3.140625" customWidth="1"/>
    <col min="12539" max="12539" width="2.85546875" customWidth="1"/>
    <col min="12540" max="12541" width="2.28515625" customWidth="1"/>
    <col min="12542" max="12542" width="2.7109375" customWidth="1"/>
    <col min="12543" max="12544" width="2.28515625" customWidth="1"/>
    <col min="12545" max="12545" width="4.42578125" customWidth="1"/>
    <col min="12546" max="12546" width="1.28515625" customWidth="1"/>
    <col min="12547" max="12547" width="3.85546875" customWidth="1"/>
    <col min="12548" max="12548" width="2.7109375" customWidth="1"/>
    <col min="12549" max="12549" width="1.5703125" customWidth="1"/>
    <col min="12550" max="12550" width="2.85546875" customWidth="1"/>
    <col min="12551" max="12551" width="3" customWidth="1"/>
    <col min="12552" max="12552" width="1.7109375" customWidth="1"/>
    <col min="12553" max="12553" width="2.85546875" customWidth="1"/>
    <col min="12554" max="12554" width="3" customWidth="1"/>
    <col min="12555" max="12555" width="2.7109375" customWidth="1"/>
    <col min="12556" max="12556" width="2.28515625" customWidth="1"/>
    <col min="12557" max="12557" width="2.7109375" customWidth="1"/>
    <col min="12558" max="12559" width="2.28515625" customWidth="1"/>
    <col min="12560" max="12560" width="2.7109375" customWidth="1"/>
    <col min="12561" max="12561" width="0.85546875" customWidth="1"/>
    <col min="12562" max="12562" width="3" customWidth="1"/>
    <col min="12563" max="12563" width="4.28515625" customWidth="1"/>
    <col min="12564" max="12564" width="0.85546875" customWidth="1"/>
    <col min="12565" max="12565" width="3.5703125" customWidth="1"/>
    <col min="12566" max="12566" width="3.7109375" customWidth="1"/>
    <col min="12567" max="12567" width="1.7109375" customWidth="1"/>
    <col min="12568" max="12568" width="3.140625" customWidth="1"/>
    <col min="12569" max="12569" width="3.42578125" customWidth="1"/>
    <col min="12570" max="12570" width="2.85546875" customWidth="1"/>
    <col min="12571" max="12571" width="3.140625" customWidth="1"/>
    <col min="12572" max="12572" width="3.5703125" customWidth="1"/>
    <col min="12573" max="12573" width="2.28515625" customWidth="1"/>
    <col min="12574" max="12574" width="3.140625" customWidth="1"/>
    <col min="12575" max="12575" width="4" customWidth="1"/>
    <col min="12576" max="12577" width="2.28515625" customWidth="1"/>
    <col min="12578" max="12578" width="3.140625" customWidth="1"/>
    <col min="12579" max="12579" width="2.28515625" customWidth="1"/>
    <col min="12580" max="12580" width="3.28515625" customWidth="1"/>
    <col min="12581" max="12581" width="2.7109375" customWidth="1"/>
    <col min="12582" max="12583" width="2.28515625" customWidth="1"/>
    <col min="12784" max="12784" width="5.5703125" customWidth="1"/>
    <col min="12785" max="12785" width="26.140625" customWidth="1"/>
    <col min="12786" max="12786" width="3.140625" customWidth="1"/>
    <col min="12787" max="12787" width="1.5703125" customWidth="1"/>
    <col min="12788" max="12788" width="0" hidden="1" customWidth="1"/>
    <col min="12789" max="12789" width="3.140625" customWidth="1"/>
    <col min="12790" max="12790" width="2.28515625" customWidth="1"/>
    <col min="12791" max="12791" width="0.7109375" customWidth="1"/>
    <col min="12792" max="12792" width="3.5703125" customWidth="1"/>
    <col min="12793" max="12793" width="1.140625" customWidth="1"/>
    <col min="12794" max="12794" width="3.140625" customWidth="1"/>
    <col min="12795" max="12795" width="2.85546875" customWidth="1"/>
    <col min="12796" max="12797" width="2.28515625" customWidth="1"/>
    <col min="12798" max="12798" width="2.7109375" customWidth="1"/>
    <col min="12799" max="12800" width="2.28515625" customWidth="1"/>
    <col min="12801" max="12801" width="4.42578125" customWidth="1"/>
    <col min="12802" max="12802" width="1.28515625" customWidth="1"/>
    <col min="12803" max="12803" width="3.85546875" customWidth="1"/>
    <col min="12804" max="12804" width="2.7109375" customWidth="1"/>
    <col min="12805" max="12805" width="1.5703125" customWidth="1"/>
    <col min="12806" max="12806" width="2.85546875" customWidth="1"/>
    <col min="12807" max="12807" width="3" customWidth="1"/>
    <col min="12808" max="12808" width="1.7109375" customWidth="1"/>
    <col min="12809" max="12809" width="2.85546875" customWidth="1"/>
    <col min="12810" max="12810" width="3" customWidth="1"/>
    <col min="12811" max="12811" width="2.7109375" customWidth="1"/>
    <col min="12812" max="12812" width="2.28515625" customWidth="1"/>
    <col min="12813" max="12813" width="2.7109375" customWidth="1"/>
    <col min="12814" max="12815" width="2.28515625" customWidth="1"/>
    <col min="12816" max="12816" width="2.7109375" customWidth="1"/>
    <col min="12817" max="12817" width="0.85546875" customWidth="1"/>
    <col min="12818" max="12818" width="3" customWidth="1"/>
    <col min="12819" max="12819" width="4.28515625" customWidth="1"/>
    <col min="12820" max="12820" width="0.85546875" customWidth="1"/>
    <col min="12821" max="12821" width="3.5703125" customWidth="1"/>
    <col min="12822" max="12822" width="3.7109375" customWidth="1"/>
    <col min="12823" max="12823" width="1.7109375" customWidth="1"/>
    <col min="12824" max="12824" width="3.140625" customWidth="1"/>
    <col min="12825" max="12825" width="3.42578125" customWidth="1"/>
    <col min="12826" max="12826" width="2.85546875" customWidth="1"/>
    <col min="12827" max="12827" width="3.140625" customWidth="1"/>
    <col min="12828" max="12828" width="3.5703125" customWidth="1"/>
    <col min="12829" max="12829" width="2.28515625" customWidth="1"/>
    <col min="12830" max="12830" width="3.140625" customWidth="1"/>
    <col min="12831" max="12831" width="4" customWidth="1"/>
    <col min="12832" max="12833" width="2.28515625" customWidth="1"/>
    <col min="12834" max="12834" width="3.140625" customWidth="1"/>
    <col min="12835" max="12835" width="2.28515625" customWidth="1"/>
    <col min="12836" max="12836" width="3.28515625" customWidth="1"/>
    <col min="12837" max="12837" width="2.7109375" customWidth="1"/>
    <col min="12838" max="12839" width="2.28515625" customWidth="1"/>
    <col min="13040" max="13040" width="5.5703125" customWidth="1"/>
    <col min="13041" max="13041" width="26.140625" customWidth="1"/>
    <col min="13042" max="13042" width="3.140625" customWidth="1"/>
    <col min="13043" max="13043" width="1.5703125" customWidth="1"/>
    <col min="13044" max="13044" width="0" hidden="1" customWidth="1"/>
    <col min="13045" max="13045" width="3.140625" customWidth="1"/>
    <col min="13046" max="13046" width="2.28515625" customWidth="1"/>
    <col min="13047" max="13047" width="0.7109375" customWidth="1"/>
    <col min="13048" max="13048" width="3.5703125" customWidth="1"/>
    <col min="13049" max="13049" width="1.140625" customWidth="1"/>
    <col min="13050" max="13050" width="3.140625" customWidth="1"/>
    <col min="13051" max="13051" width="2.85546875" customWidth="1"/>
    <col min="13052" max="13053" width="2.28515625" customWidth="1"/>
    <col min="13054" max="13054" width="2.7109375" customWidth="1"/>
    <col min="13055" max="13056" width="2.28515625" customWidth="1"/>
    <col min="13057" max="13057" width="4.42578125" customWidth="1"/>
    <col min="13058" max="13058" width="1.28515625" customWidth="1"/>
    <col min="13059" max="13059" width="3.85546875" customWidth="1"/>
    <col min="13060" max="13060" width="2.7109375" customWidth="1"/>
    <col min="13061" max="13061" width="1.5703125" customWidth="1"/>
    <col min="13062" max="13062" width="2.85546875" customWidth="1"/>
    <col min="13063" max="13063" width="3" customWidth="1"/>
    <col min="13064" max="13064" width="1.7109375" customWidth="1"/>
    <col min="13065" max="13065" width="2.85546875" customWidth="1"/>
    <col min="13066" max="13066" width="3" customWidth="1"/>
    <col min="13067" max="13067" width="2.7109375" customWidth="1"/>
    <col min="13068" max="13068" width="2.28515625" customWidth="1"/>
    <col min="13069" max="13069" width="2.7109375" customWidth="1"/>
    <col min="13070" max="13071" width="2.28515625" customWidth="1"/>
    <col min="13072" max="13072" width="2.7109375" customWidth="1"/>
    <col min="13073" max="13073" width="0.85546875" customWidth="1"/>
    <col min="13074" max="13074" width="3" customWidth="1"/>
    <col min="13075" max="13075" width="4.28515625" customWidth="1"/>
    <col min="13076" max="13076" width="0.85546875" customWidth="1"/>
    <col min="13077" max="13077" width="3.5703125" customWidth="1"/>
    <col min="13078" max="13078" width="3.7109375" customWidth="1"/>
    <col min="13079" max="13079" width="1.7109375" customWidth="1"/>
    <col min="13080" max="13080" width="3.140625" customWidth="1"/>
    <col min="13081" max="13081" width="3.42578125" customWidth="1"/>
    <col min="13082" max="13082" width="2.85546875" customWidth="1"/>
    <col min="13083" max="13083" width="3.140625" customWidth="1"/>
    <col min="13084" max="13084" width="3.5703125" customWidth="1"/>
    <col min="13085" max="13085" width="2.28515625" customWidth="1"/>
    <col min="13086" max="13086" width="3.140625" customWidth="1"/>
    <col min="13087" max="13087" width="4" customWidth="1"/>
    <col min="13088" max="13089" width="2.28515625" customWidth="1"/>
    <col min="13090" max="13090" width="3.140625" customWidth="1"/>
    <col min="13091" max="13091" width="2.28515625" customWidth="1"/>
    <col min="13092" max="13092" width="3.28515625" customWidth="1"/>
    <col min="13093" max="13093" width="2.7109375" customWidth="1"/>
    <col min="13094" max="13095" width="2.28515625" customWidth="1"/>
    <col min="13296" max="13296" width="5.5703125" customWidth="1"/>
    <col min="13297" max="13297" width="26.140625" customWidth="1"/>
    <col min="13298" max="13298" width="3.140625" customWidth="1"/>
    <col min="13299" max="13299" width="1.5703125" customWidth="1"/>
    <col min="13300" max="13300" width="0" hidden="1" customWidth="1"/>
    <col min="13301" max="13301" width="3.140625" customWidth="1"/>
    <col min="13302" max="13302" width="2.28515625" customWidth="1"/>
    <col min="13303" max="13303" width="0.7109375" customWidth="1"/>
    <col min="13304" max="13304" width="3.5703125" customWidth="1"/>
    <col min="13305" max="13305" width="1.140625" customWidth="1"/>
    <col min="13306" max="13306" width="3.140625" customWidth="1"/>
    <col min="13307" max="13307" width="2.85546875" customWidth="1"/>
    <col min="13308" max="13309" width="2.28515625" customWidth="1"/>
    <col min="13310" max="13310" width="2.7109375" customWidth="1"/>
    <col min="13311" max="13312" width="2.28515625" customWidth="1"/>
    <col min="13313" max="13313" width="4.42578125" customWidth="1"/>
    <col min="13314" max="13314" width="1.28515625" customWidth="1"/>
    <col min="13315" max="13315" width="3.85546875" customWidth="1"/>
    <col min="13316" max="13316" width="2.7109375" customWidth="1"/>
    <col min="13317" max="13317" width="1.5703125" customWidth="1"/>
    <col min="13318" max="13318" width="2.85546875" customWidth="1"/>
    <col min="13319" max="13319" width="3" customWidth="1"/>
    <col min="13320" max="13320" width="1.7109375" customWidth="1"/>
    <col min="13321" max="13321" width="2.85546875" customWidth="1"/>
    <col min="13322" max="13322" width="3" customWidth="1"/>
    <col min="13323" max="13323" width="2.7109375" customWidth="1"/>
    <col min="13324" max="13324" width="2.28515625" customWidth="1"/>
    <col min="13325" max="13325" width="2.7109375" customWidth="1"/>
    <col min="13326" max="13327" width="2.28515625" customWidth="1"/>
    <col min="13328" max="13328" width="2.7109375" customWidth="1"/>
    <col min="13329" max="13329" width="0.85546875" customWidth="1"/>
    <col min="13330" max="13330" width="3" customWidth="1"/>
    <col min="13331" max="13331" width="4.28515625" customWidth="1"/>
    <col min="13332" max="13332" width="0.85546875" customWidth="1"/>
    <col min="13333" max="13333" width="3.5703125" customWidth="1"/>
    <col min="13334" max="13334" width="3.7109375" customWidth="1"/>
    <col min="13335" max="13335" width="1.7109375" customWidth="1"/>
    <col min="13336" max="13336" width="3.140625" customWidth="1"/>
    <col min="13337" max="13337" width="3.42578125" customWidth="1"/>
    <col min="13338" max="13338" width="2.85546875" customWidth="1"/>
    <col min="13339" max="13339" width="3.140625" customWidth="1"/>
    <col min="13340" max="13340" width="3.5703125" customWidth="1"/>
    <col min="13341" max="13341" width="2.28515625" customWidth="1"/>
    <col min="13342" max="13342" width="3.140625" customWidth="1"/>
    <col min="13343" max="13343" width="4" customWidth="1"/>
    <col min="13344" max="13345" width="2.28515625" customWidth="1"/>
    <col min="13346" max="13346" width="3.140625" customWidth="1"/>
    <col min="13347" max="13347" width="2.28515625" customWidth="1"/>
    <col min="13348" max="13348" width="3.28515625" customWidth="1"/>
    <col min="13349" max="13349" width="2.7109375" customWidth="1"/>
    <col min="13350" max="13351" width="2.28515625" customWidth="1"/>
    <col min="13552" max="13552" width="5.5703125" customWidth="1"/>
    <col min="13553" max="13553" width="26.140625" customWidth="1"/>
    <col min="13554" max="13554" width="3.140625" customWidth="1"/>
    <col min="13555" max="13555" width="1.5703125" customWidth="1"/>
    <col min="13556" max="13556" width="0" hidden="1" customWidth="1"/>
    <col min="13557" max="13557" width="3.140625" customWidth="1"/>
    <col min="13558" max="13558" width="2.28515625" customWidth="1"/>
    <col min="13559" max="13559" width="0.7109375" customWidth="1"/>
    <col min="13560" max="13560" width="3.5703125" customWidth="1"/>
    <col min="13561" max="13561" width="1.140625" customWidth="1"/>
    <col min="13562" max="13562" width="3.140625" customWidth="1"/>
    <col min="13563" max="13563" width="2.85546875" customWidth="1"/>
    <col min="13564" max="13565" width="2.28515625" customWidth="1"/>
    <col min="13566" max="13566" width="2.7109375" customWidth="1"/>
    <col min="13567" max="13568" width="2.28515625" customWidth="1"/>
    <col min="13569" max="13569" width="4.42578125" customWidth="1"/>
    <col min="13570" max="13570" width="1.28515625" customWidth="1"/>
    <col min="13571" max="13571" width="3.85546875" customWidth="1"/>
    <col min="13572" max="13572" width="2.7109375" customWidth="1"/>
    <col min="13573" max="13573" width="1.5703125" customWidth="1"/>
    <col min="13574" max="13574" width="2.85546875" customWidth="1"/>
    <col min="13575" max="13575" width="3" customWidth="1"/>
    <col min="13576" max="13576" width="1.7109375" customWidth="1"/>
    <col min="13577" max="13577" width="2.85546875" customWidth="1"/>
    <col min="13578" max="13578" width="3" customWidth="1"/>
    <col min="13579" max="13579" width="2.7109375" customWidth="1"/>
    <col min="13580" max="13580" width="2.28515625" customWidth="1"/>
    <col min="13581" max="13581" width="2.7109375" customWidth="1"/>
    <col min="13582" max="13583" width="2.28515625" customWidth="1"/>
    <col min="13584" max="13584" width="2.7109375" customWidth="1"/>
    <col min="13585" max="13585" width="0.85546875" customWidth="1"/>
    <col min="13586" max="13586" width="3" customWidth="1"/>
    <col min="13587" max="13587" width="4.28515625" customWidth="1"/>
    <col min="13588" max="13588" width="0.85546875" customWidth="1"/>
    <col min="13589" max="13589" width="3.5703125" customWidth="1"/>
    <col min="13590" max="13590" width="3.7109375" customWidth="1"/>
    <col min="13591" max="13591" width="1.7109375" customWidth="1"/>
    <col min="13592" max="13592" width="3.140625" customWidth="1"/>
    <col min="13593" max="13593" width="3.42578125" customWidth="1"/>
    <col min="13594" max="13594" width="2.85546875" customWidth="1"/>
    <col min="13595" max="13595" width="3.140625" customWidth="1"/>
    <col min="13596" max="13596" width="3.5703125" customWidth="1"/>
    <col min="13597" max="13597" width="2.28515625" customWidth="1"/>
    <col min="13598" max="13598" width="3.140625" customWidth="1"/>
    <col min="13599" max="13599" width="4" customWidth="1"/>
    <col min="13600" max="13601" width="2.28515625" customWidth="1"/>
    <col min="13602" max="13602" width="3.140625" customWidth="1"/>
    <col min="13603" max="13603" width="2.28515625" customWidth="1"/>
    <col min="13604" max="13604" width="3.28515625" customWidth="1"/>
    <col min="13605" max="13605" width="2.7109375" customWidth="1"/>
    <col min="13606" max="13607" width="2.28515625" customWidth="1"/>
    <col min="13808" max="13808" width="5.5703125" customWidth="1"/>
    <col min="13809" max="13809" width="26.140625" customWidth="1"/>
    <col min="13810" max="13810" width="3.140625" customWidth="1"/>
    <col min="13811" max="13811" width="1.5703125" customWidth="1"/>
    <col min="13812" max="13812" width="0" hidden="1" customWidth="1"/>
    <col min="13813" max="13813" width="3.140625" customWidth="1"/>
    <col min="13814" max="13814" width="2.28515625" customWidth="1"/>
    <col min="13815" max="13815" width="0.7109375" customWidth="1"/>
    <col min="13816" max="13816" width="3.5703125" customWidth="1"/>
    <col min="13817" max="13817" width="1.140625" customWidth="1"/>
    <col min="13818" max="13818" width="3.140625" customWidth="1"/>
    <col min="13819" max="13819" width="2.85546875" customWidth="1"/>
    <col min="13820" max="13821" width="2.28515625" customWidth="1"/>
    <col min="13822" max="13822" width="2.7109375" customWidth="1"/>
    <col min="13823" max="13824" width="2.28515625" customWidth="1"/>
    <col min="13825" max="13825" width="4.42578125" customWidth="1"/>
    <col min="13826" max="13826" width="1.28515625" customWidth="1"/>
    <col min="13827" max="13827" width="3.85546875" customWidth="1"/>
    <col min="13828" max="13828" width="2.7109375" customWidth="1"/>
    <col min="13829" max="13829" width="1.5703125" customWidth="1"/>
    <col min="13830" max="13830" width="2.85546875" customWidth="1"/>
    <col min="13831" max="13831" width="3" customWidth="1"/>
    <col min="13832" max="13832" width="1.7109375" customWidth="1"/>
    <col min="13833" max="13833" width="2.85546875" customWidth="1"/>
    <col min="13834" max="13834" width="3" customWidth="1"/>
    <col min="13835" max="13835" width="2.7109375" customWidth="1"/>
    <col min="13836" max="13836" width="2.28515625" customWidth="1"/>
    <col min="13837" max="13837" width="2.7109375" customWidth="1"/>
    <col min="13838" max="13839" width="2.28515625" customWidth="1"/>
    <col min="13840" max="13840" width="2.7109375" customWidth="1"/>
    <col min="13841" max="13841" width="0.85546875" customWidth="1"/>
    <col min="13842" max="13842" width="3" customWidth="1"/>
    <col min="13843" max="13843" width="4.28515625" customWidth="1"/>
    <col min="13844" max="13844" width="0.85546875" customWidth="1"/>
    <col min="13845" max="13845" width="3.5703125" customWidth="1"/>
    <col min="13846" max="13846" width="3.7109375" customWidth="1"/>
    <col min="13847" max="13847" width="1.7109375" customWidth="1"/>
    <col min="13848" max="13848" width="3.140625" customWidth="1"/>
    <col min="13849" max="13849" width="3.42578125" customWidth="1"/>
    <col min="13850" max="13850" width="2.85546875" customWidth="1"/>
    <col min="13851" max="13851" width="3.140625" customWidth="1"/>
    <col min="13852" max="13852" width="3.5703125" customWidth="1"/>
    <col min="13853" max="13853" width="2.28515625" customWidth="1"/>
    <col min="13854" max="13854" width="3.140625" customWidth="1"/>
    <col min="13855" max="13855" width="4" customWidth="1"/>
    <col min="13856" max="13857" width="2.28515625" customWidth="1"/>
    <col min="13858" max="13858" width="3.140625" customWidth="1"/>
    <col min="13859" max="13859" width="2.28515625" customWidth="1"/>
    <col min="13860" max="13860" width="3.28515625" customWidth="1"/>
    <col min="13861" max="13861" width="2.7109375" customWidth="1"/>
    <col min="13862" max="13863" width="2.28515625" customWidth="1"/>
    <col min="14064" max="14064" width="5.5703125" customWidth="1"/>
    <col min="14065" max="14065" width="26.140625" customWidth="1"/>
    <col min="14066" max="14066" width="3.140625" customWidth="1"/>
    <col min="14067" max="14067" width="1.5703125" customWidth="1"/>
    <col min="14068" max="14068" width="0" hidden="1" customWidth="1"/>
    <col min="14069" max="14069" width="3.140625" customWidth="1"/>
    <col min="14070" max="14070" width="2.28515625" customWidth="1"/>
    <col min="14071" max="14071" width="0.7109375" customWidth="1"/>
    <col min="14072" max="14072" width="3.5703125" customWidth="1"/>
    <col min="14073" max="14073" width="1.140625" customWidth="1"/>
    <col min="14074" max="14074" width="3.140625" customWidth="1"/>
    <col min="14075" max="14075" width="2.85546875" customWidth="1"/>
    <col min="14076" max="14077" width="2.28515625" customWidth="1"/>
    <col min="14078" max="14078" width="2.7109375" customWidth="1"/>
    <col min="14079" max="14080" width="2.28515625" customWidth="1"/>
    <col min="14081" max="14081" width="4.42578125" customWidth="1"/>
    <col min="14082" max="14082" width="1.28515625" customWidth="1"/>
    <col min="14083" max="14083" width="3.85546875" customWidth="1"/>
    <col min="14084" max="14084" width="2.7109375" customWidth="1"/>
    <col min="14085" max="14085" width="1.5703125" customWidth="1"/>
    <col min="14086" max="14086" width="2.85546875" customWidth="1"/>
    <col min="14087" max="14087" width="3" customWidth="1"/>
    <col min="14088" max="14088" width="1.7109375" customWidth="1"/>
    <col min="14089" max="14089" width="2.85546875" customWidth="1"/>
    <col min="14090" max="14090" width="3" customWidth="1"/>
    <col min="14091" max="14091" width="2.7109375" customWidth="1"/>
    <col min="14092" max="14092" width="2.28515625" customWidth="1"/>
    <col min="14093" max="14093" width="2.7109375" customWidth="1"/>
    <col min="14094" max="14095" width="2.28515625" customWidth="1"/>
    <col min="14096" max="14096" width="2.7109375" customWidth="1"/>
    <col min="14097" max="14097" width="0.85546875" customWidth="1"/>
    <col min="14098" max="14098" width="3" customWidth="1"/>
    <col min="14099" max="14099" width="4.28515625" customWidth="1"/>
    <col min="14100" max="14100" width="0.85546875" customWidth="1"/>
    <col min="14101" max="14101" width="3.5703125" customWidth="1"/>
    <col min="14102" max="14102" width="3.7109375" customWidth="1"/>
    <col min="14103" max="14103" width="1.7109375" customWidth="1"/>
    <col min="14104" max="14104" width="3.140625" customWidth="1"/>
    <col min="14105" max="14105" width="3.42578125" customWidth="1"/>
    <col min="14106" max="14106" width="2.85546875" customWidth="1"/>
    <col min="14107" max="14107" width="3.140625" customWidth="1"/>
    <col min="14108" max="14108" width="3.5703125" customWidth="1"/>
    <col min="14109" max="14109" width="2.28515625" customWidth="1"/>
    <col min="14110" max="14110" width="3.140625" customWidth="1"/>
    <col min="14111" max="14111" width="4" customWidth="1"/>
    <col min="14112" max="14113" width="2.28515625" customWidth="1"/>
    <col min="14114" max="14114" width="3.140625" customWidth="1"/>
    <col min="14115" max="14115" width="2.28515625" customWidth="1"/>
    <col min="14116" max="14116" width="3.28515625" customWidth="1"/>
    <col min="14117" max="14117" width="2.7109375" customWidth="1"/>
    <col min="14118" max="14119" width="2.28515625" customWidth="1"/>
    <col min="14320" max="14320" width="5.5703125" customWidth="1"/>
    <col min="14321" max="14321" width="26.140625" customWidth="1"/>
    <col min="14322" max="14322" width="3.140625" customWidth="1"/>
    <col min="14323" max="14323" width="1.5703125" customWidth="1"/>
    <col min="14324" max="14324" width="0" hidden="1" customWidth="1"/>
    <col min="14325" max="14325" width="3.140625" customWidth="1"/>
    <col min="14326" max="14326" width="2.28515625" customWidth="1"/>
    <col min="14327" max="14327" width="0.7109375" customWidth="1"/>
    <col min="14328" max="14328" width="3.5703125" customWidth="1"/>
    <col min="14329" max="14329" width="1.140625" customWidth="1"/>
    <col min="14330" max="14330" width="3.140625" customWidth="1"/>
    <col min="14331" max="14331" width="2.85546875" customWidth="1"/>
    <col min="14332" max="14333" width="2.28515625" customWidth="1"/>
    <col min="14334" max="14334" width="2.7109375" customWidth="1"/>
    <col min="14335" max="14336" width="2.28515625" customWidth="1"/>
    <col min="14337" max="14337" width="4.42578125" customWidth="1"/>
    <col min="14338" max="14338" width="1.28515625" customWidth="1"/>
    <col min="14339" max="14339" width="3.85546875" customWidth="1"/>
    <col min="14340" max="14340" width="2.7109375" customWidth="1"/>
    <col min="14341" max="14341" width="1.5703125" customWidth="1"/>
    <col min="14342" max="14342" width="2.85546875" customWidth="1"/>
    <col min="14343" max="14343" width="3" customWidth="1"/>
    <col min="14344" max="14344" width="1.7109375" customWidth="1"/>
    <col min="14345" max="14345" width="2.85546875" customWidth="1"/>
    <col min="14346" max="14346" width="3" customWidth="1"/>
    <col min="14347" max="14347" width="2.7109375" customWidth="1"/>
    <col min="14348" max="14348" width="2.28515625" customWidth="1"/>
    <col min="14349" max="14349" width="2.7109375" customWidth="1"/>
    <col min="14350" max="14351" width="2.28515625" customWidth="1"/>
    <col min="14352" max="14352" width="2.7109375" customWidth="1"/>
    <col min="14353" max="14353" width="0.85546875" customWidth="1"/>
    <col min="14354" max="14354" width="3" customWidth="1"/>
    <col min="14355" max="14355" width="4.28515625" customWidth="1"/>
    <col min="14356" max="14356" width="0.85546875" customWidth="1"/>
    <col min="14357" max="14357" width="3.5703125" customWidth="1"/>
    <col min="14358" max="14358" width="3.7109375" customWidth="1"/>
    <col min="14359" max="14359" width="1.7109375" customWidth="1"/>
    <col min="14360" max="14360" width="3.140625" customWidth="1"/>
    <col min="14361" max="14361" width="3.42578125" customWidth="1"/>
    <col min="14362" max="14362" width="2.85546875" customWidth="1"/>
    <col min="14363" max="14363" width="3.140625" customWidth="1"/>
    <col min="14364" max="14364" width="3.5703125" customWidth="1"/>
    <col min="14365" max="14365" width="2.28515625" customWidth="1"/>
    <col min="14366" max="14366" width="3.140625" customWidth="1"/>
    <col min="14367" max="14367" width="4" customWidth="1"/>
    <col min="14368" max="14369" width="2.28515625" customWidth="1"/>
    <col min="14370" max="14370" width="3.140625" customWidth="1"/>
    <col min="14371" max="14371" width="2.28515625" customWidth="1"/>
    <col min="14372" max="14372" width="3.28515625" customWidth="1"/>
    <col min="14373" max="14373" width="2.7109375" customWidth="1"/>
    <col min="14374" max="14375" width="2.28515625" customWidth="1"/>
    <col min="14576" max="14576" width="5.5703125" customWidth="1"/>
    <col min="14577" max="14577" width="26.140625" customWidth="1"/>
    <col min="14578" max="14578" width="3.140625" customWidth="1"/>
    <col min="14579" max="14579" width="1.5703125" customWidth="1"/>
    <col min="14580" max="14580" width="0" hidden="1" customWidth="1"/>
    <col min="14581" max="14581" width="3.140625" customWidth="1"/>
    <col min="14582" max="14582" width="2.28515625" customWidth="1"/>
    <col min="14583" max="14583" width="0.7109375" customWidth="1"/>
    <col min="14584" max="14584" width="3.5703125" customWidth="1"/>
    <col min="14585" max="14585" width="1.140625" customWidth="1"/>
    <col min="14586" max="14586" width="3.140625" customWidth="1"/>
    <col min="14587" max="14587" width="2.85546875" customWidth="1"/>
    <col min="14588" max="14589" width="2.28515625" customWidth="1"/>
    <col min="14590" max="14590" width="2.7109375" customWidth="1"/>
    <col min="14591" max="14592" width="2.28515625" customWidth="1"/>
    <col min="14593" max="14593" width="4.42578125" customWidth="1"/>
    <col min="14594" max="14594" width="1.28515625" customWidth="1"/>
    <col min="14595" max="14595" width="3.85546875" customWidth="1"/>
    <col min="14596" max="14596" width="2.7109375" customWidth="1"/>
    <col min="14597" max="14597" width="1.5703125" customWidth="1"/>
    <col min="14598" max="14598" width="2.85546875" customWidth="1"/>
    <col min="14599" max="14599" width="3" customWidth="1"/>
    <col min="14600" max="14600" width="1.7109375" customWidth="1"/>
    <col min="14601" max="14601" width="2.85546875" customWidth="1"/>
    <col min="14602" max="14602" width="3" customWidth="1"/>
    <col min="14603" max="14603" width="2.7109375" customWidth="1"/>
    <col min="14604" max="14604" width="2.28515625" customWidth="1"/>
    <col min="14605" max="14605" width="2.7109375" customWidth="1"/>
    <col min="14606" max="14607" width="2.28515625" customWidth="1"/>
    <col min="14608" max="14608" width="2.7109375" customWidth="1"/>
    <col min="14609" max="14609" width="0.85546875" customWidth="1"/>
    <col min="14610" max="14610" width="3" customWidth="1"/>
    <col min="14611" max="14611" width="4.28515625" customWidth="1"/>
    <col min="14612" max="14612" width="0.85546875" customWidth="1"/>
    <col min="14613" max="14613" width="3.5703125" customWidth="1"/>
    <col min="14614" max="14614" width="3.7109375" customWidth="1"/>
    <col min="14615" max="14615" width="1.7109375" customWidth="1"/>
    <col min="14616" max="14616" width="3.140625" customWidth="1"/>
    <col min="14617" max="14617" width="3.42578125" customWidth="1"/>
    <col min="14618" max="14618" width="2.85546875" customWidth="1"/>
    <col min="14619" max="14619" width="3.140625" customWidth="1"/>
    <col min="14620" max="14620" width="3.5703125" customWidth="1"/>
    <col min="14621" max="14621" width="2.28515625" customWidth="1"/>
    <col min="14622" max="14622" width="3.140625" customWidth="1"/>
    <col min="14623" max="14623" width="4" customWidth="1"/>
    <col min="14624" max="14625" width="2.28515625" customWidth="1"/>
    <col min="14626" max="14626" width="3.140625" customWidth="1"/>
    <col min="14627" max="14627" width="2.28515625" customWidth="1"/>
    <col min="14628" max="14628" width="3.28515625" customWidth="1"/>
    <col min="14629" max="14629" width="2.7109375" customWidth="1"/>
    <col min="14630" max="14631" width="2.28515625" customWidth="1"/>
    <col min="14832" max="14832" width="5.5703125" customWidth="1"/>
    <col min="14833" max="14833" width="26.140625" customWidth="1"/>
    <col min="14834" max="14834" width="3.140625" customWidth="1"/>
    <col min="14835" max="14835" width="1.5703125" customWidth="1"/>
    <col min="14836" max="14836" width="0" hidden="1" customWidth="1"/>
    <col min="14837" max="14837" width="3.140625" customWidth="1"/>
    <col min="14838" max="14838" width="2.28515625" customWidth="1"/>
    <col min="14839" max="14839" width="0.7109375" customWidth="1"/>
    <col min="14840" max="14840" width="3.5703125" customWidth="1"/>
    <col min="14841" max="14841" width="1.140625" customWidth="1"/>
    <col min="14842" max="14842" width="3.140625" customWidth="1"/>
    <col min="14843" max="14843" width="2.85546875" customWidth="1"/>
    <col min="14844" max="14845" width="2.28515625" customWidth="1"/>
    <col min="14846" max="14846" width="2.7109375" customWidth="1"/>
    <col min="14847" max="14848" width="2.28515625" customWidth="1"/>
    <col min="14849" max="14849" width="4.42578125" customWidth="1"/>
    <col min="14850" max="14850" width="1.28515625" customWidth="1"/>
    <col min="14851" max="14851" width="3.85546875" customWidth="1"/>
    <col min="14852" max="14852" width="2.7109375" customWidth="1"/>
    <col min="14853" max="14853" width="1.5703125" customWidth="1"/>
    <col min="14854" max="14854" width="2.85546875" customWidth="1"/>
    <col min="14855" max="14855" width="3" customWidth="1"/>
    <col min="14856" max="14856" width="1.7109375" customWidth="1"/>
    <col min="14857" max="14857" width="2.85546875" customWidth="1"/>
    <col min="14858" max="14858" width="3" customWidth="1"/>
    <col min="14859" max="14859" width="2.7109375" customWidth="1"/>
    <col min="14860" max="14860" width="2.28515625" customWidth="1"/>
    <col min="14861" max="14861" width="2.7109375" customWidth="1"/>
    <col min="14862" max="14863" width="2.28515625" customWidth="1"/>
    <col min="14864" max="14864" width="2.7109375" customWidth="1"/>
    <col min="14865" max="14865" width="0.85546875" customWidth="1"/>
    <col min="14866" max="14866" width="3" customWidth="1"/>
    <col min="14867" max="14867" width="4.28515625" customWidth="1"/>
    <col min="14868" max="14868" width="0.85546875" customWidth="1"/>
    <col min="14869" max="14869" width="3.5703125" customWidth="1"/>
    <col min="14870" max="14870" width="3.7109375" customWidth="1"/>
    <col min="14871" max="14871" width="1.7109375" customWidth="1"/>
    <col min="14872" max="14872" width="3.140625" customWidth="1"/>
    <col min="14873" max="14873" width="3.42578125" customWidth="1"/>
    <col min="14874" max="14874" width="2.85546875" customWidth="1"/>
    <col min="14875" max="14875" width="3.140625" customWidth="1"/>
    <col min="14876" max="14876" width="3.5703125" customWidth="1"/>
    <col min="14877" max="14877" width="2.28515625" customWidth="1"/>
    <col min="14878" max="14878" width="3.140625" customWidth="1"/>
    <col min="14879" max="14879" width="4" customWidth="1"/>
    <col min="14880" max="14881" width="2.28515625" customWidth="1"/>
    <col min="14882" max="14882" width="3.140625" customWidth="1"/>
    <col min="14883" max="14883" width="2.28515625" customWidth="1"/>
    <col min="14884" max="14884" width="3.28515625" customWidth="1"/>
    <col min="14885" max="14885" width="2.7109375" customWidth="1"/>
    <col min="14886" max="14887" width="2.28515625" customWidth="1"/>
    <col min="15088" max="15088" width="5.5703125" customWidth="1"/>
    <col min="15089" max="15089" width="26.140625" customWidth="1"/>
    <col min="15090" max="15090" width="3.140625" customWidth="1"/>
    <col min="15091" max="15091" width="1.5703125" customWidth="1"/>
    <col min="15092" max="15092" width="0" hidden="1" customWidth="1"/>
    <col min="15093" max="15093" width="3.140625" customWidth="1"/>
    <col min="15094" max="15094" width="2.28515625" customWidth="1"/>
    <col min="15095" max="15095" width="0.7109375" customWidth="1"/>
    <col min="15096" max="15096" width="3.5703125" customWidth="1"/>
    <col min="15097" max="15097" width="1.140625" customWidth="1"/>
    <col min="15098" max="15098" width="3.140625" customWidth="1"/>
    <col min="15099" max="15099" width="2.85546875" customWidth="1"/>
    <col min="15100" max="15101" width="2.28515625" customWidth="1"/>
    <col min="15102" max="15102" width="2.7109375" customWidth="1"/>
    <col min="15103" max="15104" width="2.28515625" customWidth="1"/>
    <col min="15105" max="15105" width="4.42578125" customWidth="1"/>
    <col min="15106" max="15106" width="1.28515625" customWidth="1"/>
    <col min="15107" max="15107" width="3.85546875" customWidth="1"/>
    <col min="15108" max="15108" width="2.7109375" customWidth="1"/>
    <col min="15109" max="15109" width="1.5703125" customWidth="1"/>
    <col min="15110" max="15110" width="2.85546875" customWidth="1"/>
    <col min="15111" max="15111" width="3" customWidth="1"/>
    <col min="15112" max="15112" width="1.7109375" customWidth="1"/>
    <col min="15113" max="15113" width="2.85546875" customWidth="1"/>
    <col min="15114" max="15114" width="3" customWidth="1"/>
    <col min="15115" max="15115" width="2.7109375" customWidth="1"/>
    <col min="15116" max="15116" width="2.28515625" customWidth="1"/>
    <col min="15117" max="15117" width="2.7109375" customWidth="1"/>
    <col min="15118" max="15119" width="2.28515625" customWidth="1"/>
    <col min="15120" max="15120" width="2.7109375" customWidth="1"/>
    <col min="15121" max="15121" width="0.85546875" customWidth="1"/>
    <col min="15122" max="15122" width="3" customWidth="1"/>
    <col min="15123" max="15123" width="4.28515625" customWidth="1"/>
    <col min="15124" max="15124" width="0.85546875" customWidth="1"/>
    <col min="15125" max="15125" width="3.5703125" customWidth="1"/>
    <col min="15126" max="15126" width="3.7109375" customWidth="1"/>
    <col min="15127" max="15127" width="1.7109375" customWidth="1"/>
    <col min="15128" max="15128" width="3.140625" customWidth="1"/>
    <col min="15129" max="15129" width="3.42578125" customWidth="1"/>
    <col min="15130" max="15130" width="2.85546875" customWidth="1"/>
    <col min="15131" max="15131" width="3.140625" customWidth="1"/>
    <col min="15132" max="15132" width="3.5703125" customWidth="1"/>
    <col min="15133" max="15133" width="2.28515625" customWidth="1"/>
    <col min="15134" max="15134" width="3.140625" customWidth="1"/>
    <col min="15135" max="15135" width="4" customWidth="1"/>
    <col min="15136" max="15137" width="2.28515625" customWidth="1"/>
    <col min="15138" max="15138" width="3.140625" customWidth="1"/>
    <col min="15139" max="15139" width="2.28515625" customWidth="1"/>
    <col min="15140" max="15140" width="3.28515625" customWidth="1"/>
    <col min="15141" max="15141" width="2.7109375" customWidth="1"/>
    <col min="15142" max="15143" width="2.28515625" customWidth="1"/>
    <col min="15344" max="15344" width="5.5703125" customWidth="1"/>
    <col min="15345" max="15345" width="26.140625" customWidth="1"/>
    <col min="15346" max="15346" width="3.140625" customWidth="1"/>
    <col min="15347" max="15347" width="1.5703125" customWidth="1"/>
    <col min="15348" max="15348" width="0" hidden="1" customWidth="1"/>
    <col min="15349" max="15349" width="3.140625" customWidth="1"/>
    <col min="15350" max="15350" width="2.28515625" customWidth="1"/>
    <col min="15351" max="15351" width="0.7109375" customWidth="1"/>
    <col min="15352" max="15352" width="3.5703125" customWidth="1"/>
    <col min="15353" max="15353" width="1.140625" customWidth="1"/>
    <col min="15354" max="15354" width="3.140625" customWidth="1"/>
    <col min="15355" max="15355" width="2.85546875" customWidth="1"/>
    <col min="15356" max="15357" width="2.28515625" customWidth="1"/>
    <col min="15358" max="15358" width="2.7109375" customWidth="1"/>
    <col min="15359" max="15360" width="2.28515625" customWidth="1"/>
    <col min="15361" max="15361" width="4.42578125" customWidth="1"/>
    <col min="15362" max="15362" width="1.28515625" customWidth="1"/>
    <col min="15363" max="15363" width="3.85546875" customWidth="1"/>
    <col min="15364" max="15364" width="2.7109375" customWidth="1"/>
    <col min="15365" max="15365" width="1.5703125" customWidth="1"/>
    <col min="15366" max="15366" width="2.85546875" customWidth="1"/>
    <col min="15367" max="15367" width="3" customWidth="1"/>
    <col min="15368" max="15368" width="1.7109375" customWidth="1"/>
    <col min="15369" max="15369" width="2.85546875" customWidth="1"/>
    <col min="15370" max="15370" width="3" customWidth="1"/>
    <col min="15371" max="15371" width="2.7109375" customWidth="1"/>
    <col min="15372" max="15372" width="2.28515625" customWidth="1"/>
    <col min="15373" max="15373" width="2.7109375" customWidth="1"/>
    <col min="15374" max="15375" width="2.28515625" customWidth="1"/>
    <col min="15376" max="15376" width="2.7109375" customWidth="1"/>
    <col min="15377" max="15377" width="0.85546875" customWidth="1"/>
    <col min="15378" max="15378" width="3" customWidth="1"/>
    <col min="15379" max="15379" width="4.28515625" customWidth="1"/>
    <col min="15380" max="15380" width="0.85546875" customWidth="1"/>
    <col min="15381" max="15381" width="3.5703125" customWidth="1"/>
    <col min="15382" max="15382" width="3.7109375" customWidth="1"/>
    <col min="15383" max="15383" width="1.7109375" customWidth="1"/>
    <col min="15384" max="15384" width="3.140625" customWidth="1"/>
    <col min="15385" max="15385" width="3.42578125" customWidth="1"/>
    <col min="15386" max="15386" width="2.85546875" customWidth="1"/>
    <col min="15387" max="15387" width="3.140625" customWidth="1"/>
    <col min="15388" max="15388" width="3.5703125" customWidth="1"/>
    <col min="15389" max="15389" width="2.28515625" customWidth="1"/>
    <col min="15390" max="15390" width="3.140625" customWidth="1"/>
    <col min="15391" max="15391" width="4" customWidth="1"/>
    <col min="15392" max="15393" width="2.28515625" customWidth="1"/>
    <col min="15394" max="15394" width="3.140625" customWidth="1"/>
    <col min="15395" max="15395" width="2.28515625" customWidth="1"/>
    <col min="15396" max="15396" width="3.28515625" customWidth="1"/>
    <col min="15397" max="15397" width="2.7109375" customWidth="1"/>
    <col min="15398" max="15399" width="2.28515625" customWidth="1"/>
    <col min="15600" max="15600" width="5.5703125" customWidth="1"/>
    <col min="15601" max="15601" width="26.140625" customWidth="1"/>
    <col min="15602" max="15602" width="3.140625" customWidth="1"/>
    <col min="15603" max="15603" width="1.5703125" customWidth="1"/>
    <col min="15604" max="15604" width="0" hidden="1" customWidth="1"/>
    <col min="15605" max="15605" width="3.140625" customWidth="1"/>
    <col min="15606" max="15606" width="2.28515625" customWidth="1"/>
    <col min="15607" max="15607" width="0.7109375" customWidth="1"/>
    <col min="15608" max="15608" width="3.5703125" customWidth="1"/>
    <col min="15609" max="15609" width="1.140625" customWidth="1"/>
    <col min="15610" max="15610" width="3.140625" customWidth="1"/>
    <col min="15611" max="15611" width="2.85546875" customWidth="1"/>
    <col min="15612" max="15613" width="2.28515625" customWidth="1"/>
    <col min="15614" max="15614" width="2.7109375" customWidth="1"/>
    <col min="15615" max="15616" width="2.28515625" customWidth="1"/>
    <col min="15617" max="15617" width="4.42578125" customWidth="1"/>
    <col min="15618" max="15618" width="1.28515625" customWidth="1"/>
    <col min="15619" max="15619" width="3.85546875" customWidth="1"/>
    <col min="15620" max="15620" width="2.7109375" customWidth="1"/>
    <col min="15621" max="15621" width="1.5703125" customWidth="1"/>
    <col min="15622" max="15622" width="2.85546875" customWidth="1"/>
    <col min="15623" max="15623" width="3" customWidth="1"/>
    <col min="15624" max="15624" width="1.7109375" customWidth="1"/>
    <col min="15625" max="15625" width="2.85546875" customWidth="1"/>
    <col min="15626" max="15626" width="3" customWidth="1"/>
    <col min="15627" max="15627" width="2.7109375" customWidth="1"/>
    <col min="15628" max="15628" width="2.28515625" customWidth="1"/>
    <col min="15629" max="15629" width="2.7109375" customWidth="1"/>
    <col min="15630" max="15631" width="2.28515625" customWidth="1"/>
    <col min="15632" max="15632" width="2.7109375" customWidth="1"/>
    <col min="15633" max="15633" width="0.85546875" customWidth="1"/>
    <col min="15634" max="15634" width="3" customWidth="1"/>
    <col min="15635" max="15635" width="4.28515625" customWidth="1"/>
    <col min="15636" max="15636" width="0.85546875" customWidth="1"/>
    <col min="15637" max="15637" width="3.5703125" customWidth="1"/>
    <col min="15638" max="15638" width="3.7109375" customWidth="1"/>
    <col min="15639" max="15639" width="1.7109375" customWidth="1"/>
    <col min="15640" max="15640" width="3.140625" customWidth="1"/>
    <col min="15641" max="15641" width="3.42578125" customWidth="1"/>
    <col min="15642" max="15642" width="2.85546875" customWidth="1"/>
    <col min="15643" max="15643" width="3.140625" customWidth="1"/>
    <col min="15644" max="15644" width="3.5703125" customWidth="1"/>
    <col min="15645" max="15645" width="2.28515625" customWidth="1"/>
    <col min="15646" max="15646" width="3.140625" customWidth="1"/>
    <col min="15647" max="15647" width="4" customWidth="1"/>
    <col min="15648" max="15649" width="2.28515625" customWidth="1"/>
    <col min="15650" max="15650" width="3.140625" customWidth="1"/>
    <col min="15651" max="15651" width="2.28515625" customWidth="1"/>
    <col min="15652" max="15652" width="3.28515625" customWidth="1"/>
    <col min="15653" max="15653" width="2.7109375" customWidth="1"/>
    <col min="15654" max="15655" width="2.28515625" customWidth="1"/>
    <col min="15856" max="15856" width="5.5703125" customWidth="1"/>
    <col min="15857" max="15857" width="26.140625" customWidth="1"/>
    <col min="15858" max="15858" width="3.140625" customWidth="1"/>
    <col min="15859" max="15859" width="1.5703125" customWidth="1"/>
    <col min="15860" max="15860" width="0" hidden="1" customWidth="1"/>
    <col min="15861" max="15861" width="3.140625" customWidth="1"/>
    <col min="15862" max="15862" width="2.28515625" customWidth="1"/>
    <col min="15863" max="15863" width="0.7109375" customWidth="1"/>
    <col min="15864" max="15864" width="3.5703125" customWidth="1"/>
    <col min="15865" max="15865" width="1.140625" customWidth="1"/>
    <col min="15866" max="15866" width="3.140625" customWidth="1"/>
    <col min="15867" max="15867" width="2.85546875" customWidth="1"/>
    <col min="15868" max="15869" width="2.28515625" customWidth="1"/>
    <col min="15870" max="15870" width="2.7109375" customWidth="1"/>
    <col min="15871" max="15872" width="2.28515625" customWidth="1"/>
    <col min="15873" max="15873" width="4.42578125" customWidth="1"/>
    <col min="15874" max="15874" width="1.28515625" customWidth="1"/>
    <col min="15875" max="15875" width="3.85546875" customWidth="1"/>
    <col min="15876" max="15876" width="2.7109375" customWidth="1"/>
    <col min="15877" max="15877" width="1.5703125" customWidth="1"/>
    <col min="15878" max="15878" width="2.85546875" customWidth="1"/>
    <col min="15879" max="15879" width="3" customWidth="1"/>
    <col min="15880" max="15880" width="1.7109375" customWidth="1"/>
    <col min="15881" max="15881" width="2.85546875" customWidth="1"/>
    <col min="15882" max="15882" width="3" customWidth="1"/>
    <col min="15883" max="15883" width="2.7109375" customWidth="1"/>
    <col min="15884" max="15884" width="2.28515625" customWidth="1"/>
    <col min="15885" max="15885" width="2.7109375" customWidth="1"/>
    <col min="15886" max="15887" width="2.28515625" customWidth="1"/>
    <col min="15888" max="15888" width="2.7109375" customWidth="1"/>
    <col min="15889" max="15889" width="0.85546875" customWidth="1"/>
    <col min="15890" max="15890" width="3" customWidth="1"/>
    <col min="15891" max="15891" width="4.28515625" customWidth="1"/>
    <col min="15892" max="15892" width="0.85546875" customWidth="1"/>
    <col min="15893" max="15893" width="3.5703125" customWidth="1"/>
    <col min="15894" max="15894" width="3.7109375" customWidth="1"/>
    <col min="15895" max="15895" width="1.7109375" customWidth="1"/>
    <col min="15896" max="15896" width="3.140625" customWidth="1"/>
    <col min="15897" max="15897" width="3.42578125" customWidth="1"/>
    <col min="15898" max="15898" width="2.85546875" customWidth="1"/>
    <col min="15899" max="15899" width="3.140625" customWidth="1"/>
    <col min="15900" max="15900" width="3.5703125" customWidth="1"/>
    <col min="15901" max="15901" width="2.28515625" customWidth="1"/>
    <col min="15902" max="15902" width="3.140625" customWidth="1"/>
    <col min="15903" max="15903" width="4" customWidth="1"/>
    <col min="15904" max="15905" width="2.28515625" customWidth="1"/>
    <col min="15906" max="15906" width="3.140625" customWidth="1"/>
    <col min="15907" max="15907" width="2.28515625" customWidth="1"/>
    <col min="15908" max="15908" width="3.28515625" customWidth="1"/>
    <col min="15909" max="15909" width="2.7109375" customWidth="1"/>
    <col min="15910" max="15911" width="2.28515625" customWidth="1"/>
    <col min="16112" max="16112" width="5.5703125" customWidth="1"/>
    <col min="16113" max="16113" width="26.140625" customWidth="1"/>
    <col min="16114" max="16114" width="3.140625" customWidth="1"/>
    <col min="16115" max="16115" width="1.5703125" customWidth="1"/>
    <col min="16116" max="16116" width="0" hidden="1" customWidth="1"/>
    <col min="16117" max="16117" width="3.140625" customWidth="1"/>
    <col min="16118" max="16118" width="2.28515625" customWidth="1"/>
    <col min="16119" max="16119" width="0.7109375" customWidth="1"/>
    <col min="16120" max="16120" width="3.5703125" customWidth="1"/>
    <col min="16121" max="16121" width="1.140625" customWidth="1"/>
    <col min="16122" max="16122" width="3.140625" customWidth="1"/>
    <col min="16123" max="16123" width="2.85546875" customWidth="1"/>
    <col min="16124" max="16125" width="2.28515625" customWidth="1"/>
    <col min="16126" max="16126" width="2.7109375" customWidth="1"/>
    <col min="16127" max="16128" width="2.28515625" customWidth="1"/>
    <col min="16129" max="16129" width="4.42578125" customWidth="1"/>
    <col min="16130" max="16130" width="1.28515625" customWidth="1"/>
    <col min="16131" max="16131" width="3.85546875" customWidth="1"/>
    <col min="16132" max="16132" width="2.7109375" customWidth="1"/>
    <col min="16133" max="16133" width="1.5703125" customWidth="1"/>
    <col min="16134" max="16134" width="2.85546875" customWidth="1"/>
    <col min="16135" max="16135" width="3" customWidth="1"/>
    <col min="16136" max="16136" width="1.7109375" customWidth="1"/>
    <col min="16137" max="16137" width="2.85546875" customWidth="1"/>
    <col min="16138" max="16138" width="3" customWidth="1"/>
    <col min="16139" max="16139" width="2.7109375" customWidth="1"/>
    <col min="16140" max="16140" width="2.28515625" customWidth="1"/>
    <col min="16141" max="16141" width="2.7109375" customWidth="1"/>
    <col min="16142" max="16143" width="2.28515625" customWidth="1"/>
    <col min="16144" max="16144" width="2.7109375" customWidth="1"/>
    <col min="16145" max="16145" width="0.85546875" customWidth="1"/>
    <col min="16146" max="16146" width="3" customWidth="1"/>
    <col min="16147" max="16147" width="4.28515625" customWidth="1"/>
    <col min="16148" max="16148" width="0.85546875" customWidth="1"/>
    <col min="16149" max="16149" width="3.5703125" customWidth="1"/>
    <col min="16150" max="16150" width="3.7109375" customWidth="1"/>
    <col min="16151" max="16151" width="1.7109375" customWidth="1"/>
    <col min="16152" max="16152" width="3.140625" customWidth="1"/>
    <col min="16153" max="16153" width="3.42578125" customWidth="1"/>
    <col min="16154" max="16154" width="2.85546875" customWidth="1"/>
    <col min="16155" max="16155" width="3.140625" customWidth="1"/>
    <col min="16156" max="16156" width="3.5703125" customWidth="1"/>
    <col min="16157" max="16157" width="2.28515625" customWidth="1"/>
    <col min="16158" max="16158" width="3.140625" customWidth="1"/>
    <col min="16159" max="16159" width="4" customWidth="1"/>
    <col min="16160" max="16161" width="2.28515625" customWidth="1"/>
    <col min="16162" max="16162" width="3.140625" customWidth="1"/>
    <col min="16163" max="16163" width="2.28515625" customWidth="1"/>
    <col min="16164" max="16164" width="3.28515625" customWidth="1"/>
    <col min="16165" max="16165" width="2.7109375" customWidth="1"/>
    <col min="16166" max="16167" width="2.28515625" customWidth="1"/>
  </cols>
  <sheetData>
    <row r="1" spans="1:40" s="2" customFormat="1">
      <c r="A1" s="557" t="s">
        <v>0</v>
      </c>
      <c r="B1" s="557"/>
      <c r="C1" s="557"/>
      <c r="D1" s="557"/>
      <c r="E1" s="557"/>
      <c r="F1" s="557"/>
      <c r="G1" s="557"/>
      <c r="H1" s="557"/>
      <c r="I1" s="557"/>
      <c r="J1" s="557"/>
      <c r="K1" s="622"/>
      <c r="L1" s="622"/>
      <c r="M1" s="622"/>
      <c r="N1" s="622"/>
      <c r="O1" s="622"/>
      <c r="P1" s="622"/>
      <c r="Q1" s="622"/>
      <c r="R1" s="622"/>
      <c r="S1" s="622"/>
      <c r="T1" s="622"/>
      <c r="U1" s="622"/>
      <c r="V1" s="622"/>
      <c r="W1" s="622"/>
      <c r="X1" s="622"/>
      <c r="Y1" s="622"/>
      <c r="Z1" s="622"/>
      <c r="AA1" s="622"/>
      <c r="AB1" s="622"/>
      <c r="AC1" s="622"/>
      <c r="AD1" s="622"/>
      <c r="AE1" s="622"/>
      <c r="AF1" s="622"/>
      <c r="AG1" s="622"/>
      <c r="AH1" s="622"/>
      <c r="AI1" s="622"/>
      <c r="AJ1" s="622"/>
      <c r="AK1" s="622"/>
      <c r="AL1" s="622"/>
      <c r="AM1" s="622"/>
      <c r="AN1" s="622"/>
    </row>
    <row r="2" spans="1:40" s="2" customFormat="1">
      <c r="A2" s="557" t="s">
        <v>2</v>
      </c>
      <c r="B2" s="557"/>
      <c r="C2" s="557"/>
      <c r="D2" s="557"/>
      <c r="E2" s="557"/>
      <c r="F2" s="557"/>
      <c r="G2" s="557"/>
      <c r="H2" s="557"/>
      <c r="I2" s="557"/>
      <c r="J2" s="557"/>
      <c r="K2" s="622"/>
      <c r="L2" s="622"/>
      <c r="M2" s="622"/>
      <c r="N2" s="622"/>
      <c r="O2" s="622"/>
      <c r="P2" s="622"/>
      <c r="Q2" s="622"/>
      <c r="R2" s="622"/>
      <c r="S2" s="622"/>
      <c r="T2" s="622"/>
      <c r="U2" s="622"/>
      <c r="V2" s="622"/>
      <c r="W2" s="622"/>
      <c r="X2" s="622"/>
      <c r="Y2" s="622"/>
      <c r="Z2" s="622"/>
      <c r="AA2" s="622"/>
      <c r="AB2" s="622"/>
      <c r="AC2" s="622"/>
      <c r="AD2" s="622"/>
      <c r="AE2" s="622"/>
      <c r="AF2" s="622"/>
      <c r="AG2" s="622"/>
      <c r="AH2" s="622"/>
      <c r="AI2" s="622"/>
      <c r="AJ2" s="622"/>
      <c r="AK2" s="622"/>
      <c r="AL2" s="622"/>
      <c r="AM2" s="622"/>
      <c r="AN2" s="622"/>
    </row>
    <row r="3" spans="1:40" s="2" customFormat="1" ht="12.75" customHeight="1">
      <c r="A3" s="647" t="s">
        <v>207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599"/>
      <c r="T3" s="599"/>
      <c r="U3" s="599"/>
      <c r="V3" s="599"/>
      <c r="W3" s="599"/>
      <c r="X3" s="599"/>
      <c r="Y3" s="599"/>
      <c r="Z3" s="599"/>
      <c r="AA3" s="599"/>
      <c r="AB3" s="599"/>
      <c r="AC3" s="599"/>
      <c r="AD3" s="599"/>
      <c r="AE3" s="599"/>
      <c r="AF3" s="599"/>
      <c r="AG3" s="599"/>
      <c r="AH3" s="599"/>
      <c r="AI3" s="599"/>
      <c r="AJ3" s="599"/>
      <c r="AK3" s="599"/>
      <c r="AL3" s="599"/>
      <c r="AM3" s="599"/>
      <c r="AN3" s="599"/>
    </row>
    <row r="4" spans="1:40" s="2" customFormat="1">
      <c r="A4" s="560" t="s">
        <v>208</v>
      </c>
      <c r="B4" s="557"/>
      <c r="C4" s="557"/>
      <c r="D4" s="557"/>
      <c r="E4" s="557"/>
      <c r="F4" s="557"/>
      <c r="G4" s="557"/>
      <c r="H4" s="557"/>
      <c r="I4" s="557"/>
      <c r="J4" s="557"/>
      <c r="K4" s="622"/>
      <c r="L4" s="622"/>
      <c r="M4" s="622"/>
      <c r="N4" s="622"/>
      <c r="O4" s="622"/>
      <c r="P4" s="622"/>
      <c r="Q4" s="622"/>
      <c r="R4" s="622"/>
      <c r="S4" s="622"/>
      <c r="T4" s="622"/>
      <c r="U4" s="622"/>
      <c r="V4" s="622"/>
      <c r="W4" s="622"/>
      <c r="X4" s="622"/>
      <c r="Y4" s="622"/>
      <c r="Z4" s="622"/>
      <c r="AA4" s="622"/>
      <c r="AB4" s="622"/>
      <c r="AC4" s="622"/>
      <c r="AD4" s="622"/>
      <c r="AE4" s="622"/>
      <c r="AF4" s="622"/>
      <c r="AG4" s="622"/>
      <c r="AH4" s="622"/>
      <c r="AI4" s="622"/>
      <c r="AJ4" s="622"/>
      <c r="AK4" s="622"/>
      <c r="AL4" s="622"/>
      <c r="AM4" s="622"/>
      <c r="AN4" s="622"/>
    </row>
    <row r="5" spans="1:40" s="2" customFormat="1">
      <c r="A5" s="84"/>
      <c r="B5" s="84"/>
      <c r="C5" s="137"/>
      <c r="D5" s="84"/>
      <c r="E5" s="137"/>
      <c r="F5" s="84"/>
      <c r="G5" s="137"/>
      <c r="H5" s="84"/>
      <c r="I5" s="137"/>
      <c r="J5" s="84"/>
      <c r="K5" s="138"/>
      <c r="L5" s="28"/>
      <c r="M5" s="28"/>
      <c r="N5" s="138"/>
      <c r="O5" s="28"/>
      <c r="P5" s="28"/>
      <c r="Q5" s="138"/>
      <c r="R5" s="28"/>
      <c r="S5" s="28"/>
      <c r="T5" s="138"/>
      <c r="U5" s="28"/>
      <c r="V5" s="28"/>
      <c r="W5" s="138"/>
      <c r="X5" s="28"/>
      <c r="Y5" s="138"/>
      <c r="Z5" s="28"/>
      <c r="AA5" s="28"/>
      <c r="AB5" s="138"/>
      <c r="AC5" s="28"/>
      <c r="AD5" s="28"/>
      <c r="AE5" s="138"/>
      <c r="AF5" s="28"/>
      <c r="AG5" s="28"/>
      <c r="AH5" s="138"/>
      <c r="AI5" s="28"/>
      <c r="AJ5" s="28"/>
      <c r="AK5" s="138"/>
      <c r="AL5" s="28"/>
      <c r="AM5" s="28"/>
      <c r="AN5" s="1"/>
    </row>
    <row r="6" spans="1:40" s="2" customFormat="1" ht="18" customHeight="1">
      <c r="A6" s="84"/>
      <c r="B6" s="84"/>
      <c r="C6" s="137"/>
      <c r="D6" s="84"/>
      <c r="E6" s="137"/>
      <c r="F6" s="84"/>
      <c r="G6" s="137"/>
      <c r="H6" s="84"/>
      <c r="I6" s="137"/>
      <c r="J6" s="564" t="s">
        <v>71</v>
      </c>
      <c r="K6" s="648"/>
      <c r="L6" s="648"/>
      <c r="M6" s="648"/>
      <c r="N6" s="648"/>
      <c r="O6" s="648"/>
      <c r="P6" s="648"/>
      <c r="Q6" s="648"/>
      <c r="R6" s="648"/>
      <c r="S6" s="648"/>
      <c r="T6" s="648"/>
      <c r="U6" s="648"/>
      <c r="V6" s="648"/>
      <c r="W6" s="648"/>
      <c r="X6" s="648"/>
      <c r="Y6" s="138"/>
      <c r="Z6" s="28"/>
      <c r="AA6" s="28"/>
      <c r="AB6" s="138"/>
      <c r="AC6" s="28"/>
      <c r="AD6" s="28"/>
      <c r="AE6" s="138"/>
      <c r="AF6" s="28"/>
      <c r="AG6" s="28"/>
      <c r="AH6" s="138"/>
      <c r="AI6" s="28"/>
      <c r="AJ6" s="28"/>
      <c r="AK6" s="138"/>
      <c r="AL6" s="28"/>
      <c r="AM6" s="28"/>
      <c r="AN6" s="1"/>
    </row>
    <row r="7" spans="1:40" s="2" customFormat="1" ht="14.25">
      <c r="A7" s="139"/>
      <c r="B7" s="562" t="s">
        <v>478</v>
      </c>
      <c r="C7" s="562"/>
      <c r="D7" s="562"/>
      <c r="E7" s="140"/>
      <c r="F7" s="139"/>
      <c r="G7" s="141"/>
      <c r="H7" s="142"/>
      <c r="I7" s="141"/>
      <c r="J7" s="142"/>
      <c r="K7" s="138"/>
      <c r="L7" s="28"/>
      <c r="M7" s="28"/>
      <c r="N7" s="138"/>
      <c r="O7" s="28"/>
      <c r="P7" s="28"/>
      <c r="Q7" s="138"/>
      <c r="R7" s="28"/>
      <c r="S7" s="28"/>
      <c r="T7" s="138"/>
      <c r="U7" s="28"/>
      <c r="V7" s="28"/>
      <c r="W7" s="138"/>
      <c r="X7" s="28"/>
      <c r="Y7" s="138"/>
      <c r="Z7" s="28"/>
      <c r="AA7" s="28"/>
      <c r="AB7" s="138"/>
      <c r="AC7" s="28"/>
      <c r="AD7" s="28"/>
      <c r="AE7" s="138"/>
      <c r="AF7" s="28"/>
      <c r="AG7" s="28"/>
      <c r="AH7" s="138"/>
      <c r="AI7" s="28"/>
      <c r="AJ7" s="28"/>
      <c r="AK7" s="138"/>
      <c r="AL7" s="28"/>
      <c r="AM7" s="28"/>
      <c r="AN7" s="1"/>
    </row>
    <row r="8" spans="1:40" s="2" customFormat="1" ht="14.25">
      <c r="A8" s="139"/>
      <c r="B8" s="624" t="s">
        <v>211</v>
      </c>
      <c r="C8" s="624"/>
      <c r="D8" s="624"/>
      <c r="E8" s="140"/>
      <c r="F8" s="629" t="s">
        <v>479</v>
      </c>
      <c r="G8" s="630"/>
      <c r="H8" s="630"/>
      <c r="I8" s="630"/>
      <c r="J8" s="630"/>
      <c r="K8" s="630"/>
      <c r="L8" s="630"/>
      <c r="M8" s="630"/>
      <c r="N8" s="630"/>
      <c r="O8" s="630"/>
      <c r="P8" s="630"/>
      <c r="Q8" s="630"/>
      <c r="R8" s="630"/>
      <c r="S8" s="630"/>
      <c r="T8" s="630"/>
      <c r="U8" s="630"/>
      <c r="V8" s="630"/>
      <c r="W8" s="630"/>
      <c r="X8" s="630"/>
      <c r="Y8" s="630"/>
      <c r="Z8" s="630"/>
      <c r="AA8" s="630"/>
      <c r="AB8" s="630"/>
      <c r="AC8" s="630"/>
      <c r="AD8" s="630"/>
      <c r="AE8" s="630"/>
      <c r="AF8" s="622"/>
      <c r="AG8" s="622"/>
      <c r="AH8" s="622"/>
      <c r="AI8" s="622"/>
      <c r="AJ8" s="28"/>
      <c r="AK8" s="138"/>
      <c r="AL8" s="375" t="s">
        <v>601</v>
      </c>
      <c r="AM8" s="28"/>
      <c r="AN8" s="1"/>
    </row>
    <row r="9" spans="1:40" s="2" customFormat="1" ht="13.5" customHeight="1" thickBot="1">
      <c r="A9" s="143"/>
      <c r="B9" s="143"/>
      <c r="C9" s="144"/>
      <c r="D9" s="143"/>
      <c r="E9" s="144"/>
      <c r="F9" s="143"/>
      <c r="G9" s="145"/>
      <c r="H9" s="85"/>
      <c r="I9" s="145"/>
      <c r="J9" s="85"/>
      <c r="K9" s="138"/>
      <c r="L9" s="28"/>
      <c r="M9" s="28"/>
      <c r="N9" s="138"/>
      <c r="O9" s="28"/>
      <c r="P9" s="28"/>
      <c r="Q9" s="138"/>
      <c r="R9" s="28"/>
      <c r="S9" s="28"/>
      <c r="T9" s="138"/>
      <c r="U9" s="28"/>
      <c r="V9" s="28"/>
      <c r="W9" s="138"/>
      <c r="X9" s="28"/>
      <c r="Y9" s="138"/>
      <c r="Z9" s="28"/>
      <c r="AA9" s="28"/>
      <c r="AB9" s="138"/>
      <c r="AC9" s="28"/>
      <c r="AD9" s="28"/>
      <c r="AE9" s="138"/>
      <c r="AF9" s="28"/>
      <c r="AG9" s="28"/>
      <c r="AH9" s="138"/>
      <c r="AI9" s="28"/>
      <c r="AJ9" s="28"/>
      <c r="AK9" s="138"/>
      <c r="AL9" s="28"/>
      <c r="AM9" s="28"/>
      <c r="AN9" s="1"/>
    </row>
    <row r="10" spans="1:40" s="2" customFormat="1" ht="24.75" customHeight="1" thickBot="1">
      <c r="A10" s="636" t="s">
        <v>12</v>
      </c>
      <c r="B10" s="638" t="s">
        <v>72</v>
      </c>
      <c r="C10" s="626" t="s">
        <v>535</v>
      </c>
      <c r="D10" s="626"/>
      <c r="E10" s="626"/>
      <c r="F10" s="628"/>
      <c r="G10" s="625" t="s">
        <v>538</v>
      </c>
      <c r="H10" s="626"/>
      <c r="I10" s="626"/>
      <c r="J10" s="627"/>
      <c r="K10" s="640" t="s">
        <v>536</v>
      </c>
      <c r="L10" s="641"/>
      <c r="M10" s="641"/>
      <c r="N10" s="641"/>
      <c r="O10" s="641"/>
      <c r="P10" s="641"/>
      <c r="Q10" s="642"/>
      <c r="R10" s="642"/>
      <c r="S10" s="642"/>
      <c r="T10" s="642"/>
      <c r="U10" s="642"/>
      <c r="V10" s="642"/>
      <c r="W10" s="643"/>
      <c r="X10" s="644"/>
      <c r="Y10" s="641" t="s">
        <v>537</v>
      </c>
      <c r="Z10" s="641"/>
      <c r="AA10" s="641"/>
      <c r="AB10" s="641"/>
      <c r="AC10" s="641"/>
      <c r="AD10" s="641"/>
      <c r="AE10" s="642"/>
      <c r="AF10" s="642"/>
      <c r="AG10" s="642"/>
      <c r="AH10" s="642"/>
      <c r="AI10" s="642"/>
      <c r="AJ10" s="642"/>
      <c r="AK10" s="643"/>
      <c r="AL10" s="643"/>
      <c r="AM10" s="643"/>
      <c r="AN10" s="645" t="s">
        <v>32</v>
      </c>
    </row>
    <row r="11" spans="1:40" ht="18" customHeight="1" thickBot="1">
      <c r="A11" s="637"/>
      <c r="B11" s="639"/>
      <c r="C11" s="632">
        <v>63</v>
      </c>
      <c r="D11" s="632"/>
      <c r="E11" s="635" t="s">
        <v>107</v>
      </c>
      <c r="F11" s="632"/>
      <c r="G11" s="631">
        <v>63</v>
      </c>
      <c r="H11" s="633"/>
      <c r="I11" s="635" t="s">
        <v>107</v>
      </c>
      <c r="J11" s="632"/>
      <c r="K11" s="634">
        <v>63</v>
      </c>
      <c r="L11" s="632"/>
      <c r="M11" s="633"/>
      <c r="N11" s="631">
        <v>68</v>
      </c>
      <c r="O11" s="632"/>
      <c r="P11" s="633"/>
      <c r="Q11" s="631">
        <v>73</v>
      </c>
      <c r="R11" s="632"/>
      <c r="S11" s="633"/>
      <c r="T11" s="635">
        <v>85</v>
      </c>
      <c r="U11" s="632"/>
      <c r="V11" s="633"/>
      <c r="W11" s="632" t="s">
        <v>108</v>
      </c>
      <c r="X11" s="633"/>
      <c r="Y11" s="634">
        <v>63</v>
      </c>
      <c r="Z11" s="632"/>
      <c r="AA11" s="633"/>
      <c r="AB11" s="631">
        <v>68</v>
      </c>
      <c r="AC11" s="632"/>
      <c r="AD11" s="633"/>
      <c r="AE11" s="631">
        <v>73</v>
      </c>
      <c r="AF11" s="632"/>
      <c r="AG11" s="633"/>
      <c r="AH11" s="635">
        <v>85</v>
      </c>
      <c r="AI11" s="632"/>
      <c r="AJ11" s="633"/>
      <c r="AK11" s="635" t="s">
        <v>108</v>
      </c>
      <c r="AL11" s="632"/>
      <c r="AM11" s="633"/>
      <c r="AN11" s="646"/>
    </row>
    <row r="12" spans="1:40" s="356" customFormat="1" ht="15.75" customHeight="1">
      <c r="A12" s="383">
        <v>1</v>
      </c>
      <c r="B12" s="307" t="s">
        <v>36</v>
      </c>
      <c r="C12" s="389"/>
      <c r="D12" s="385"/>
      <c r="E12" s="386">
        <v>20</v>
      </c>
      <c r="F12" s="385">
        <v>18</v>
      </c>
      <c r="G12" s="386">
        <v>20</v>
      </c>
      <c r="H12" s="387"/>
      <c r="I12" s="386">
        <v>20</v>
      </c>
      <c r="J12" s="388"/>
      <c r="K12" s="384"/>
      <c r="L12" s="385"/>
      <c r="M12" s="387"/>
      <c r="N12" s="386">
        <v>13</v>
      </c>
      <c r="O12" s="385"/>
      <c r="P12" s="387"/>
      <c r="Q12" s="386">
        <v>15</v>
      </c>
      <c r="R12" s="385">
        <v>14</v>
      </c>
      <c r="S12" s="387"/>
      <c r="T12" s="386"/>
      <c r="U12" s="385"/>
      <c r="V12" s="387"/>
      <c r="W12" s="389">
        <v>9</v>
      </c>
      <c r="X12" s="387">
        <v>12</v>
      </c>
      <c r="Y12" s="389"/>
      <c r="Z12" s="385"/>
      <c r="AA12" s="387"/>
      <c r="AB12" s="386">
        <v>12</v>
      </c>
      <c r="AC12" s="385"/>
      <c r="AD12" s="387"/>
      <c r="AE12" s="386">
        <v>20</v>
      </c>
      <c r="AF12" s="385">
        <v>12</v>
      </c>
      <c r="AG12" s="387">
        <v>8</v>
      </c>
      <c r="AH12" s="386"/>
      <c r="AI12" s="385"/>
      <c r="AJ12" s="387"/>
      <c r="AK12" s="386">
        <v>18</v>
      </c>
      <c r="AL12" s="385"/>
      <c r="AM12" s="387"/>
      <c r="AN12" s="390">
        <f t="shared" ref="AN12:AN56" si="0">SUM(C12:AM12)</f>
        <v>211</v>
      </c>
    </row>
    <row r="13" spans="1:40" s="356" customFormat="1" ht="15" customHeight="1">
      <c r="A13" s="391">
        <f>A12+1</f>
        <v>2</v>
      </c>
      <c r="B13" s="169" t="s">
        <v>110</v>
      </c>
      <c r="C13" s="397">
        <v>18</v>
      </c>
      <c r="D13" s="393">
        <v>16</v>
      </c>
      <c r="E13" s="394"/>
      <c r="F13" s="393"/>
      <c r="G13" s="394">
        <v>18</v>
      </c>
      <c r="H13" s="395"/>
      <c r="I13" s="394">
        <v>15</v>
      </c>
      <c r="J13" s="396"/>
      <c r="K13" s="392">
        <v>14</v>
      </c>
      <c r="L13" s="393"/>
      <c r="M13" s="395"/>
      <c r="N13" s="394">
        <v>9</v>
      </c>
      <c r="O13" s="393"/>
      <c r="P13" s="395"/>
      <c r="Q13" s="394">
        <v>7</v>
      </c>
      <c r="R13" s="393"/>
      <c r="S13" s="395"/>
      <c r="T13" s="394">
        <v>14</v>
      </c>
      <c r="U13" s="393">
        <v>9</v>
      </c>
      <c r="V13" s="395"/>
      <c r="W13" s="397"/>
      <c r="X13" s="395"/>
      <c r="Y13" s="397">
        <v>20</v>
      </c>
      <c r="Z13" s="393">
        <v>18</v>
      </c>
      <c r="AA13" s="395"/>
      <c r="AB13" s="394">
        <v>20</v>
      </c>
      <c r="AC13" s="393"/>
      <c r="AD13" s="395"/>
      <c r="AE13" s="394"/>
      <c r="AF13" s="393"/>
      <c r="AG13" s="395"/>
      <c r="AH13" s="394"/>
      <c r="AI13" s="393"/>
      <c r="AJ13" s="395"/>
      <c r="AK13" s="394">
        <v>20</v>
      </c>
      <c r="AL13" s="393">
        <v>11</v>
      </c>
      <c r="AM13" s="395"/>
      <c r="AN13" s="390">
        <f t="shared" si="0"/>
        <v>209</v>
      </c>
    </row>
    <row r="14" spans="1:40" s="356" customFormat="1" ht="14.25" customHeight="1">
      <c r="A14" s="391">
        <f t="shared" ref="A14:A47" si="1">A13+1</f>
        <v>3</v>
      </c>
      <c r="B14" s="166" t="s">
        <v>114</v>
      </c>
      <c r="C14" s="397">
        <v>12</v>
      </c>
      <c r="D14" s="393"/>
      <c r="E14" s="394">
        <v>14</v>
      </c>
      <c r="F14" s="393"/>
      <c r="G14" s="394"/>
      <c r="H14" s="395"/>
      <c r="I14" s="394">
        <v>18</v>
      </c>
      <c r="J14" s="396"/>
      <c r="K14" s="392">
        <v>15</v>
      </c>
      <c r="L14" s="393"/>
      <c r="M14" s="395"/>
      <c r="N14" s="394">
        <v>20</v>
      </c>
      <c r="O14" s="393">
        <v>14</v>
      </c>
      <c r="P14" s="395"/>
      <c r="Q14" s="394">
        <v>20</v>
      </c>
      <c r="R14" s="393"/>
      <c r="S14" s="395"/>
      <c r="T14" s="394"/>
      <c r="U14" s="393"/>
      <c r="V14" s="395"/>
      <c r="W14" s="397"/>
      <c r="X14" s="395"/>
      <c r="Y14" s="397"/>
      <c r="Z14" s="393"/>
      <c r="AA14" s="395"/>
      <c r="AB14" s="394">
        <v>18</v>
      </c>
      <c r="AC14" s="393"/>
      <c r="AD14" s="395"/>
      <c r="AE14" s="394"/>
      <c r="AF14" s="393"/>
      <c r="AG14" s="395"/>
      <c r="AH14" s="394">
        <v>15</v>
      </c>
      <c r="AI14" s="393"/>
      <c r="AJ14" s="395"/>
      <c r="AK14" s="394"/>
      <c r="AL14" s="393"/>
      <c r="AM14" s="395"/>
      <c r="AN14" s="390">
        <f t="shared" si="0"/>
        <v>146</v>
      </c>
    </row>
    <row r="15" spans="1:40" s="356" customFormat="1" ht="14.25" customHeight="1">
      <c r="A15" s="391">
        <f t="shared" si="1"/>
        <v>4</v>
      </c>
      <c r="B15" s="166" t="s">
        <v>59</v>
      </c>
      <c r="C15" s="397">
        <v>7</v>
      </c>
      <c r="D15" s="393"/>
      <c r="E15" s="394">
        <v>5</v>
      </c>
      <c r="F15" s="393"/>
      <c r="G15" s="394"/>
      <c r="H15" s="395"/>
      <c r="I15" s="394">
        <v>14</v>
      </c>
      <c r="J15" s="396"/>
      <c r="K15" s="392">
        <v>20</v>
      </c>
      <c r="L15" s="393"/>
      <c r="M15" s="395"/>
      <c r="N15" s="394">
        <v>10</v>
      </c>
      <c r="O15" s="393"/>
      <c r="P15" s="395"/>
      <c r="Q15" s="394">
        <v>12</v>
      </c>
      <c r="R15" s="393"/>
      <c r="S15" s="395"/>
      <c r="T15" s="394">
        <v>18</v>
      </c>
      <c r="U15" s="393"/>
      <c r="V15" s="395"/>
      <c r="W15" s="397">
        <v>8</v>
      </c>
      <c r="X15" s="395"/>
      <c r="Y15" s="397">
        <v>10</v>
      </c>
      <c r="Z15" s="393"/>
      <c r="AA15" s="395"/>
      <c r="AB15" s="394"/>
      <c r="AC15" s="393"/>
      <c r="AD15" s="395"/>
      <c r="AE15" s="394"/>
      <c r="AF15" s="393"/>
      <c r="AG15" s="395"/>
      <c r="AH15" s="394">
        <v>1</v>
      </c>
      <c r="AI15" s="393"/>
      <c r="AJ15" s="395"/>
      <c r="AK15" s="394">
        <v>13</v>
      </c>
      <c r="AL15" s="393">
        <v>9</v>
      </c>
      <c r="AM15" s="395">
        <v>7</v>
      </c>
      <c r="AN15" s="390">
        <f t="shared" si="0"/>
        <v>134</v>
      </c>
    </row>
    <row r="16" spans="1:40" s="356" customFormat="1" ht="14.25" customHeight="1">
      <c r="A16" s="391">
        <f t="shared" si="1"/>
        <v>5</v>
      </c>
      <c r="B16" s="166" t="s">
        <v>50</v>
      </c>
      <c r="C16" s="397">
        <v>1</v>
      </c>
      <c r="D16" s="393"/>
      <c r="E16" s="394">
        <v>6</v>
      </c>
      <c r="F16" s="393"/>
      <c r="G16" s="394"/>
      <c r="H16" s="395"/>
      <c r="I16" s="394">
        <v>10</v>
      </c>
      <c r="J16" s="396"/>
      <c r="K16" s="392">
        <v>11</v>
      </c>
      <c r="L16" s="393"/>
      <c r="M16" s="395"/>
      <c r="N16" s="394"/>
      <c r="O16" s="393"/>
      <c r="P16" s="395"/>
      <c r="Q16" s="394">
        <v>6</v>
      </c>
      <c r="R16" s="393"/>
      <c r="S16" s="395"/>
      <c r="T16" s="394">
        <v>12</v>
      </c>
      <c r="U16" s="393"/>
      <c r="V16" s="395"/>
      <c r="W16" s="397">
        <v>10</v>
      </c>
      <c r="X16" s="395">
        <v>13</v>
      </c>
      <c r="Y16" s="397">
        <v>7</v>
      </c>
      <c r="Z16" s="393"/>
      <c r="AA16" s="395"/>
      <c r="AB16" s="394">
        <v>10</v>
      </c>
      <c r="AC16" s="393"/>
      <c r="AD16" s="395"/>
      <c r="AE16" s="394"/>
      <c r="AF16" s="393"/>
      <c r="AG16" s="395"/>
      <c r="AH16" s="394">
        <v>18</v>
      </c>
      <c r="AI16" s="393">
        <v>12</v>
      </c>
      <c r="AJ16" s="395">
        <v>11</v>
      </c>
      <c r="AK16" s="394"/>
      <c r="AL16" s="393"/>
      <c r="AM16" s="395"/>
      <c r="AN16" s="390">
        <f t="shared" si="0"/>
        <v>127</v>
      </c>
    </row>
    <row r="17" spans="1:40" s="356" customFormat="1" ht="15" customHeight="1">
      <c r="A17" s="391">
        <f t="shared" si="1"/>
        <v>6</v>
      </c>
      <c r="B17" s="166" t="s">
        <v>37</v>
      </c>
      <c r="C17" s="397">
        <v>13</v>
      </c>
      <c r="D17" s="393"/>
      <c r="E17" s="394">
        <v>4</v>
      </c>
      <c r="F17" s="393"/>
      <c r="G17" s="394">
        <v>15</v>
      </c>
      <c r="H17" s="395"/>
      <c r="I17" s="394">
        <v>13</v>
      </c>
      <c r="J17" s="396"/>
      <c r="K17" s="392">
        <v>10</v>
      </c>
      <c r="L17" s="393"/>
      <c r="M17" s="395"/>
      <c r="N17" s="394">
        <v>7</v>
      </c>
      <c r="O17" s="393"/>
      <c r="P17" s="395"/>
      <c r="Q17" s="394"/>
      <c r="R17" s="393"/>
      <c r="S17" s="395"/>
      <c r="T17" s="394">
        <v>16</v>
      </c>
      <c r="U17" s="393">
        <v>1</v>
      </c>
      <c r="V17" s="395"/>
      <c r="W17" s="397"/>
      <c r="X17" s="395"/>
      <c r="Y17" s="397"/>
      <c r="Z17" s="393"/>
      <c r="AA17" s="395"/>
      <c r="AB17" s="394"/>
      <c r="AC17" s="393"/>
      <c r="AD17" s="395"/>
      <c r="AE17" s="394">
        <v>5</v>
      </c>
      <c r="AF17" s="393">
        <v>1</v>
      </c>
      <c r="AG17" s="395"/>
      <c r="AH17" s="394"/>
      <c r="AI17" s="393"/>
      <c r="AJ17" s="395"/>
      <c r="AK17" s="394">
        <v>15</v>
      </c>
      <c r="AL17" s="393">
        <v>12</v>
      </c>
      <c r="AM17" s="395"/>
      <c r="AN17" s="390">
        <f t="shared" si="0"/>
        <v>112</v>
      </c>
    </row>
    <row r="18" spans="1:40" s="356" customFormat="1" ht="16.5" customHeight="1">
      <c r="A18" s="391">
        <f t="shared" si="1"/>
        <v>7</v>
      </c>
      <c r="B18" s="166" t="s">
        <v>111</v>
      </c>
      <c r="C18" s="397">
        <v>11</v>
      </c>
      <c r="D18" s="393"/>
      <c r="E18" s="394"/>
      <c r="F18" s="393"/>
      <c r="G18" s="394"/>
      <c r="H18" s="395"/>
      <c r="I18" s="394"/>
      <c r="J18" s="396"/>
      <c r="K18" s="392">
        <v>18</v>
      </c>
      <c r="L18" s="393"/>
      <c r="M18" s="395"/>
      <c r="N18" s="394">
        <v>6</v>
      </c>
      <c r="O18" s="393"/>
      <c r="P18" s="395"/>
      <c r="Q18" s="394">
        <v>18</v>
      </c>
      <c r="R18" s="393"/>
      <c r="S18" s="395"/>
      <c r="T18" s="394">
        <v>13</v>
      </c>
      <c r="U18" s="393"/>
      <c r="V18" s="395"/>
      <c r="W18" s="397"/>
      <c r="X18" s="395"/>
      <c r="Y18" s="397"/>
      <c r="Z18" s="393"/>
      <c r="AA18" s="395"/>
      <c r="AB18" s="394">
        <v>14</v>
      </c>
      <c r="AC18" s="393"/>
      <c r="AD18" s="395"/>
      <c r="AE18" s="394">
        <v>16</v>
      </c>
      <c r="AF18" s="393">
        <v>2</v>
      </c>
      <c r="AG18" s="395"/>
      <c r="AH18" s="394"/>
      <c r="AI18" s="393"/>
      <c r="AJ18" s="395"/>
      <c r="AK18" s="394"/>
      <c r="AL18" s="393"/>
      <c r="AM18" s="395"/>
      <c r="AN18" s="390">
        <f t="shared" si="0"/>
        <v>98</v>
      </c>
    </row>
    <row r="19" spans="1:40" s="356" customFormat="1" ht="14.25" customHeight="1">
      <c r="A19" s="391">
        <f t="shared" si="1"/>
        <v>8</v>
      </c>
      <c r="B19" s="166" t="s">
        <v>41</v>
      </c>
      <c r="C19" s="397">
        <v>1</v>
      </c>
      <c r="D19" s="393"/>
      <c r="E19" s="394">
        <v>1</v>
      </c>
      <c r="F19" s="393"/>
      <c r="G19" s="394">
        <v>16</v>
      </c>
      <c r="H19" s="395">
        <v>14</v>
      </c>
      <c r="I19" s="394"/>
      <c r="J19" s="396"/>
      <c r="K19" s="392">
        <v>16</v>
      </c>
      <c r="L19" s="393"/>
      <c r="M19" s="395"/>
      <c r="N19" s="394">
        <v>15</v>
      </c>
      <c r="O19" s="393">
        <v>8</v>
      </c>
      <c r="P19" s="395"/>
      <c r="Q19" s="394">
        <v>11</v>
      </c>
      <c r="R19" s="393"/>
      <c r="S19" s="395"/>
      <c r="T19" s="394">
        <v>5</v>
      </c>
      <c r="U19" s="393"/>
      <c r="V19" s="395"/>
      <c r="W19" s="397"/>
      <c r="X19" s="395"/>
      <c r="Y19" s="397"/>
      <c r="Z19" s="393"/>
      <c r="AA19" s="395"/>
      <c r="AB19" s="394"/>
      <c r="AC19" s="393"/>
      <c r="AD19" s="395"/>
      <c r="AE19" s="394"/>
      <c r="AF19" s="393"/>
      <c r="AG19" s="395"/>
      <c r="AH19" s="394"/>
      <c r="AI19" s="393"/>
      <c r="AJ19" s="395"/>
      <c r="AK19" s="394"/>
      <c r="AL19" s="393"/>
      <c r="AM19" s="395"/>
      <c r="AN19" s="390">
        <f t="shared" si="0"/>
        <v>87</v>
      </c>
    </row>
    <row r="20" spans="1:40" s="356" customFormat="1" ht="13.5" customHeight="1">
      <c r="A20" s="391">
        <f t="shared" si="1"/>
        <v>9</v>
      </c>
      <c r="B20" s="166" t="s">
        <v>56</v>
      </c>
      <c r="C20" s="397">
        <v>3</v>
      </c>
      <c r="D20" s="393"/>
      <c r="E20" s="394">
        <v>10</v>
      </c>
      <c r="F20" s="393"/>
      <c r="G20" s="394">
        <v>13</v>
      </c>
      <c r="H20" s="395"/>
      <c r="I20" s="394"/>
      <c r="J20" s="396"/>
      <c r="K20" s="392"/>
      <c r="L20" s="393"/>
      <c r="M20" s="395"/>
      <c r="N20" s="394">
        <v>12</v>
      </c>
      <c r="O20" s="393"/>
      <c r="P20" s="395"/>
      <c r="Q20" s="394"/>
      <c r="R20" s="393"/>
      <c r="S20" s="395"/>
      <c r="T20" s="394">
        <v>20</v>
      </c>
      <c r="U20" s="393"/>
      <c r="V20" s="395"/>
      <c r="W20" s="397"/>
      <c r="X20" s="395"/>
      <c r="Y20" s="397">
        <v>16</v>
      </c>
      <c r="Z20" s="393"/>
      <c r="AA20" s="395"/>
      <c r="AB20" s="394">
        <v>6</v>
      </c>
      <c r="AC20" s="393"/>
      <c r="AD20" s="395"/>
      <c r="AE20" s="394"/>
      <c r="AF20" s="393"/>
      <c r="AG20" s="395"/>
      <c r="AH20" s="394"/>
      <c r="AI20" s="393"/>
      <c r="AJ20" s="395"/>
      <c r="AK20" s="394"/>
      <c r="AL20" s="393"/>
      <c r="AM20" s="395"/>
      <c r="AN20" s="390">
        <f>SUM(C20:AM20)</f>
        <v>80</v>
      </c>
    </row>
    <row r="21" spans="1:40" s="356" customFormat="1" ht="15" customHeight="1">
      <c r="A21" s="391">
        <f t="shared" si="1"/>
        <v>10</v>
      </c>
      <c r="B21" s="166" t="s">
        <v>55</v>
      </c>
      <c r="C21" s="397">
        <v>6</v>
      </c>
      <c r="D21" s="393">
        <v>2</v>
      </c>
      <c r="E21" s="394"/>
      <c r="F21" s="393"/>
      <c r="G21" s="394">
        <v>12</v>
      </c>
      <c r="H21" s="395"/>
      <c r="I21" s="394"/>
      <c r="J21" s="396"/>
      <c r="K21" s="392"/>
      <c r="L21" s="393"/>
      <c r="M21" s="395"/>
      <c r="N21" s="394"/>
      <c r="O21" s="393"/>
      <c r="P21" s="395"/>
      <c r="Q21" s="394">
        <v>13</v>
      </c>
      <c r="R21" s="393"/>
      <c r="S21" s="395"/>
      <c r="T21" s="394"/>
      <c r="U21" s="393"/>
      <c r="V21" s="395"/>
      <c r="W21" s="397"/>
      <c r="X21" s="395"/>
      <c r="Y21" s="397">
        <v>12</v>
      </c>
      <c r="Z21" s="393">
        <v>9</v>
      </c>
      <c r="AA21" s="395"/>
      <c r="AB21" s="394"/>
      <c r="AC21" s="393"/>
      <c r="AD21" s="395"/>
      <c r="AE21" s="394">
        <v>10</v>
      </c>
      <c r="AF21" s="393"/>
      <c r="AG21" s="395"/>
      <c r="AH21" s="394">
        <v>16</v>
      </c>
      <c r="AI21" s="393"/>
      <c r="AJ21" s="395"/>
      <c r="AK21" s="394"/>
      <c r="AL21" s="393"/>
      <c r="AM21" s="395"/>
      <c r="AN21" s="390">
        <f>SUM(C21:AM21)</f>
        <v>80</v>
      </c>
    </row>
    <row r="22" spans="1:40" s="356" customFormat="1" ht="13.5" customHeight="1">
      <c r="A22" s="391">
        <f t="shared" si="1"/>
        <v>11</v>
      </c>
      <c r="B22" s="166" t="s">
        <v>539</v>
      </c>
      <c r="C22" s="397"/>
      <c r="D22" s="393"/>
      <c r="E22" s="394"/>
      <c r="F22" s="393"/>
      <c r="G22" s="394"/>
      <c r="H22" s="395"/>
      <c r="I22" s="394"/>
      <c r="J22" s="396"/>
      <c r="K22" s="392">
        <v>8</v>
      </c>
      <c r="L22" s="393"/>
      <c r="M22" s="395"/>
      <c r="N22" s="394"/>
      <c r="O22" s="393"/>
      <c r="P22" s="395"/>
      <c r="Q22" s="394"/>
      <c r="R22" s="393"/>
      <c r="S22" s="395"/>
      <c r="T22" s="394">
        <v>11</v>
      </c>
      <c r="U22" s="393">
        <v>1</v>
      </c>
      <c r="V22" s="395"/>
      <c r="W22" s="397">
        <v>15</v>
      </c>
      <c r="X22" s="395"/>
      <c r="Y22" s="397">
        <v>15</v>
      </c>
      <c r="Z22" s="393"/>
      <c r="AA22" s="395"/>
      <c r="AB22" s="394"/>
      <c r="AC22" s="393"/>
      <c r="AD22" s="395"/>
      <c r="AE22" s="394"/>
      <c r="AF22" s="393"/>
      <c r="AG22" s="395"/>
      <c r="AH22" s="394">
        <v>9</v>
      </c>
      <c r="AI22" s="393">
        <v>2</v>
      </c>
      <c r="AJ22" s="395"/>
      <c r="AK22" s="394">
        <v>14</v>
      </c>
      <c r="AL22" s="393"/>
      <c r="AM22" s="395"/>
      <c r="AN22" s="390">
        <f t="shared" si="0"/>
        <v>75</v>
      </c>
    </row>
    <row r="23" spans="1:40" s="356" customFormat="1" ht="15" customHeight="1">
      <c r="A23" s="391">
        <f t="shared" si="1"/>
        <v>12</v>
      </c>
      <c r="B23" s="307" t="s">
        <v>45</v>
      </c>
      <c r="C23" s="397"/>
      <c r="D23" s="393"/>
      <c r="E23" s="394"/>
      <c r="F23" s="393"/>
      <c r="G23" s="394"/>
      <c r="H23" s="395"/>
      <c r="I23" s="394"/>
      <c r="J23" s="396"/>
      <c r="K23" s="392">
        <v>7</v>
      </c>
      <c r="L23" s="393"/>
      <c r="M23" s="395"/>
      <c r="N23" s="394">
        <v>5</v>
      </c>
      <c r="O23" s="393"/>
      <c r="P23" s="395"/>
      <c r="Q23" s="394"/>
      <c r="R23" s="393"/>
      <c r="S23" s="395"/>
      <c r="T23" s="394">
        <v>8</v>
      </c>
      <c r="U23" s="393"/>
      <c r="V23" s="395"/>
      <c r="W23" s="397">
        <v>20</v>
      </c>
      <c r="X23" s="395"/>
      <c r="Y23" s="397">
        <v>8</v>
      </c>
      <c r="Z23" s="393"/>
      <c r="AA23" s="395"/>
      <c r="AB23" s="394">
        <v>8</v>
      </c>
      <c r="AC23" s="393">
        <v>5</v>
      </c>
      <c r="AD23" s="395"/>
      <c r="AE23" s="394"/>
      <c r="AF23" s="393"/>
      <c r="AG23" s="395"/>
      <c r="AH23" s="394"/>
      <c r="AI23" s="393"/>
      <c r="AJ23" s="395"/>
      <c r="AK23" s="394">
        <v>6</v>
      </c>
      <c r="AL23" s="393">
        <v>5</v>
      </c>
      <c r="AM23" s="395"/>
      <c r="AN23" s="390">
        <f t="shared" si="0"/>
        <v>72</v>
      </c>
    </row>
    <row r="24" spans="1:40" s="356" customFormat="1" ht="12.75" customHeight="1">
      <c r="A24" s="391">
        <f t="shared" si="1"/>
        <v>13</v>
      </c>
      <c r="B24" s="167" t="s">
        <v>38</v>
      </c>
      <c r="C24" s="397">
        <v>14</v>
      </c>
      <c r="D24" s="393"/>
      <c r="E24" s="394">
        <v>13</v>
      </c>
      <c r="F24" s="393"/>
      <c r="G24" s="394"/>
      <c r="H24" s="395"/>
      <c r="I24" s="394"/>
      <c r="J24" s="396"/>
      <c r="K24" s="392"/>
      <c r="L24" s="393"/>
      <c r="M24" s="395"/>
      <c r="N24" s="394"/>
      <c r="O24" s="393"/>
      <c r="P24" s="395"/>
      <c r="Q24" s="394"/>
      <c r="R24" s="393"/>
      <c r="S24" s="395"/>
      <c r="T24" s="394"/>
      <c r="U24" s="393"/>
      <c r="V24" s="395"/>
      <c r="W24" s="397"/>
      <c r="X24" s="395"/>
      <c r="Y24" s="397"/>
      <c r="Z24" s="393"/>
      <c r="AA24" s="395"/>
      <c r="AB24" s="394">
        <v>16</v>
      </c>
      <c r="AC24" s="393"/>
      <c r="AD24" s="395"/>
      <c r="AE24" s="394"/>
      <c r="AF24" s="393"/>
      <c r="AG24" s="395"/>
      <c r="AH24" s="394">
        <v>8</v>
      </c>
      <c r="AI24" s="393">
        <v>7</v>
      </c>
      <c r="AJ24" s="395"/>
      <c r="AK24" s="394"/>
      <c r="AL24" s="393"/>
      <c r="AM24" s="395"/>
      <c r="AN24" s="390">
        <f t="shared" si="0"/>
        <v>58</v>
      </c>
    </row>
    <row r="25" spans="1:40" s="356" customFormat="1" ht="14.25" customHeight="1">
      <c r="A25" s="391">
        <f t="shared" si="1"/>
        <v>14</v>
      </c>
      <c r="B25" s="166" t="s">
        <v>476</v>
      </c>
      <c r="C25" s="397">
        <v>20</v>
      </c>
      <c r="D25" s="393"/>
      <c r="E25" s="394"/>
      <c r="F25" s="393"/>
      <c r="G25" s="394"/>
      <c r="H25" s="395"/>
      <c r="I25" s="394"/>
      <c r="J25" s="396"/>
      <c r="K25" s="392"/>
      <c r="L25" s="393"/>
      <c r="M25" s="395"/>
      <c r="N25" s="394"/>
      <c r="O25" s="393"/>
      <c r="P25" s="395"/>
      <c r="Q25" s="394"/>
      <c r="R25" s="393"/>
      <c r="S25" s="395"/>
      <c r="T25" s="394"/>
      <c r="U25" s="393"/>
      <c r="V25" s="395"/>
      <c r="W25" s="397">
        <v>16</v>
      </c>
      <c r="X25" s="395"/>
      <c r="Y25" s="397"/>
      <c r="Z25" s="393"/>
      <c r="AA25" s="395"/>
      <c r="AB25" s="394"/>
      <c r="AC25" s="393"/>
      <c r="AD25" s="395"/>
      <c r="AE25" s="394"/>
      <c r="AF25" s="393"/>
      <c r="AG25" s="395"/>
      <c r="AH25" s="394">
        <v>20</v>
      </c>
      <c r="AI25" s="393"/>
      <c r="AJ25" s="395"/>
      <c r="AK25" s="394"/>
      <c r="AL25" s="393"/>
      <c r="AM25" s="395"/>
      <c r="AN25" s="390">
        <f t="shared" si="0"/>
        <v>56</v>
      </c>
    </row>
    <row r="26" spans="1:40" s="356" customFormat="1" ht="13.5" customHeight="1">
      <c r="A26" s="391">
        <f t="shared" si="1"/>
        <v>15</v>
      </c>
      <c r="B26" s="166" t="s">
        <v>109</v>
      </c>
      <c r="C26" s="397">
        <v>1</v>
      </c>
      <c r="D26" s="393"/>
      <c r="E26" s="394">
        <v>1</v>
      </c>
      <c r="F26" s="393"/>
      <c r="G26" s="394"/>
      <c r="H26" s="395"/>
      <c r="I26" s="394">
        <v>9</v>
      </c>
      <c r="J26" s="396"/>
      <c r="K26" s="392"/>
      <c r="L26" s="393"/>
      <c r="M26" s="395"/>
      <c r="N26" s="394"/>
      <c r="O26" s="393"/>
      <c r="P26" s="395"/>
      <c r="Q26" s="394"/>
      <c r="R26" s="393"/>
      <c r="S26" s="395"/>
      <c r="T26" s="394"/>
      <c r="U26" s="393"/>
      <c r="V26" s="395"/>
      <c r="W26" s="397">
        <v>14</v>
      </c>
      <c r="X26" s="395"/>
      <c r="Y26" s="397"/>
      <c r="Z26" s="393"/>
      <c r="AA26" s="395"/>
      <c r="AB26" s="394"/>
      <c r="AC26" s="393"/>
      <c r="AD26" s="395"/>
      <c r="AE26" s="394">
        <v>14</v>
      </c>
      <c r="AF26" s="393"/>
      <c r="AG26" s="395"/>
      <c r="AH26" s="394"/>
      <c r="AI26" s="393"/>
      <c r="AJ26" s="395"/>
      <c r="AK26" s="394">
        <v>16</v>
      </c>
      <c r="AL26" s="393"/>
      <c r="AM26" s="395"/>
      <c r="AN26" s="390">
        <f t="shared" si="0"/>
        <v>55</v>
      </c>
    </row>
    <row r="27" spans="1:40" s="356" customFormat="1" ht="13.5" customHeight="1">
      <c r="A27" s="391">
        <f t="shared" si="1"/>
        <v>16</v>
      </c>
      <c r="B27" s="166" t="s">
        <v>39</v>
      </c>
      <c r="C27" s="397"/>
      <c r="D27" s="393"/>
      <c r="E27" s="394"/>
      <c r="F27" s="393"/>
      <c r="G27" s="394"/>
      <c r="H27" s="395"/>
      <c r="I27" s="394"/>
      <c r="J27" s="396"/>
      <c r="K27" s="392"/>
      <c r="L27" s="393"/>
      <c r="M27" s="395"/>
      <c r="N27" s="394"/>
      <c r="O27" s="393"/>
      <c r="P27" s="395"/>
      <c r="Q27" s="394">
        <v>16</v>
      </c>
      <c r="R27" s="393"/>
      <c r="S27" s="395"/>
      <c r="T27" s="394">
        <v>15</v>
      </c>
      <c r="U27" s="393"/>
      <c r="V27" s="395"/>
      <c r="W27" s="397">
        <v>11</v>
      </c>
      <c r="X27" s="395"/>
      <c r="Y27" s="397"/>
      <c r="Z27" s="393"/>
      <c r="AA27" s="395"/>
      <c r="AB27" s="394"/>
      <c r="AC27" s="393"/>
      <c r="AD27" s="395"/>
      <c r="AE27" s="394">
        <v>7</v>
      </c>
      <c r="AF27" s="393"/>
      <c r="AG27" s="395"/>
      <c r="AH27" s="394"/>
      <c r="AI27" s="393"/>
      <c r="AJ27" s="395"/>
      <c r="AK27" s="394"/>
      <c r="AL27" s="393"/>
      <c r="AM27" s="395"/>
      <c r="AN27" s="390">
        <f t="shared" si="0"/>
        <v>49</v>
      </c>
    </row>
    <row r="28" spans="1:40" s="356" customFormat="1" ht="15.75" customHeight="1">
      <c r="A28" s="391">
        <f t="shared" si="1"/>
        <v>17</v>
      </c>
      <c r="B28" s="307" t="s">
        <v>97</v>
      </c>
      <c r="C28" s="397">
        <v>15</v>
      </c>
      <c r="D28" s="393"/>
      <c r="E28" s="394"/>
      <c r="F28" s="393"/>
      <c r="G28" s="394"/>
      <c r="H28" s="395"/>
      <c r="I28" s="394"/>
      <c r="J28" s="396"/>
      <c r="K28" s="392"/>
      <c r="L28" s="393"/>
      <c r="M28" s="395"/>
      <c r="N28" s="394"/>
      <c r="O28" s="393"/>
      <c r="P28" s="395"/>
      <c r="Q28" s="394"/>
      <c r="R28" s="393"/>
      <c r="S28" s="395"/>
      <c r="T28" s="394">
        <v>10</v>
      </c>
      <c r="U28" s="393"/>
      <c r="V28" s="395"/>
      <c r="W28" s="397"/>
      <c r="X28" s="395"/>
      <c r="Y28" s="397"/>
      <c r="Z28" s="393"/>
      <c r="AA28" s="395"/>
      <c r="AB28" s="394"/>
      <c r="AC28" s="393"/>
      <c r="AD28" s="395"/>
      <c r="AE28" s="394">
        <v>15</v>
      </c>
      <c r="AF28" s="393">
        <v>2</v>
      </c>
      <c r="AG28" s="395"/>
      <c r="AH28" s="394">
        <v>5</v>
      </c>
      <c r="AI28" s="393"/>
      <c r="AJ28" s="395"/>
      <c r="AK28" s="394"/>
      <c r="AL28" s="393"/>
      <c r="AM28" s="395"/>
      <c r="AN28" s="390">
        <f t="shared" si="0"/>
        <v>47</v>
      </c>
    </row>
    <row r="29" spans="1:40" s="356" customFormat="1" ht="15.75" customHeight="1">
      <c r="A29" s="391">
        <f t="shared" si="1"/>
        <v>18</v>
      </c>
      <c r="B29" s="168" t="s">
        <v>47</v>
      </c>
      <c r="C29" s="397"/>
      <c r="D29" s="393"/>
      <c r="E29" s="394">
        <v>16</v>
      </c>
      <c r="F29" s="393">
        <v>12</v>
      </c>
      <c r="G29" s="394"/>
      <c r="H29" s="395"/>
      <c r="I29" s="394"/>
      <c r="J29" s="396"/>
      <c r="K29" s="392"/>
      <c r="L29" s="393"/>
      <c r="M29" s="395"/>
      <c r="N29" s="394">
        <v>18</v>
      </c>
      <c r="O29" s="393"/>
      <c r="P29" s="395"/>
      <c r="Q29" s="394"/>
      <c r="R29" s="393"/>
      <c r="S29" s="395"/>
      <c r="T29" s="394"/>
      <c r="U29" s="393"/>
      <c r="V29" s="395"/>
      <c r="W29" s="397"/>
      <c r="X29" s="395"/>
      <c r="Y29" s="397"/>
      <c r="Z29" s="393"/>
      <c r="AA29" s="395"/>
      <c r="AB29" s="394"/>
      <c r="AC29" s="393"/>
      <c r="AD29" s="395"/>
      <c r="AE29" s="394"/>
      <c r="AF29" s="393"/>
      <c r="AG29" s="395"/>
      <c r="AH29" s="394"/>
      <c r="AI29" s="393"/>
      <c r="AJ29" s="395"/>
      <c r="AK29" s="394"/>
      <c r="AL29" s="393"/>
      <c r="AM29" s="395"/>
      <c r="AN29" s="390">
        <f t="shared" si="0"/>
        <v>46</v>
      </c>
    </row>
    <row r="30" spans="1:40" s="356" customFormat="1" ht="15.75" customHeight="1">
      <c r="A30" s="391">
        <f t="shared" si="1"/>
        <v>19</v>
      </c>
      <c r="B30" s="169" t="s">
        <v>212</v>
      </c>
      <c r="C30" s="397"/>
      <c r="D30" s="393"/>
      <c r="E30" s="394"/>
      <c r="F30" s="393"/>
      <c r="G30" s="394"/>
      <c r="H30" s="395"/>
      <c r="I30" s="394"/>
      <c r="J30" s="396"/>
      <c r="K30" s="392"/>
      <c r="L30" s="393"/>
      <c r="M30" s="395"/>
      <c r="N30" s="394"/>
      <c r="O30" s="393"/>
      <c r="P30" s="395"/>
      <c r="Q30" s="394"/>
      <c r="R30" s="393"/>
      <c r="S30" s="395"/>
      <c r="T30" s="394"/>
      <c r="U30" s="393"/>
      <c r="V30" s="395"/>
      <c r="W30" s="397">
        <v>15</v>
      </c>
      <c r="X30" s="395"/>
      <c r="Y30" s="397"/>
      <c r="Z30" s="393"/>
      <c r="AA30" s="395"/>
      <c r="AB30" s="394"/>
      <c r="AC30" s="393"/>
      <c r="AD30" s="395"/>
      <c r="AE30" s="394">
        <v>13</v>
      </c>
      <c r="AF30" s="393"/>
      <c r="AG30" s="395"/>
      <c r="AH30" s="394"/>
      <c r="AI30" s="393"/>
      <c r="AJ30" s="395"/>
      <c r="AK30" s="394">
        <v>14</v>
      </c>
      <c r="AL30" s="393"/>
      <c r="AM30" s="395"/>
      <c r="AN30" s="390">
        <f t="shared" si="0"/>
        <v>42</v>
      </c>
    </row>
    <row r="31" spans="1:40" s="356" customFormat="1" ht="15.75" customHeight="1">
      <c r="A31" s="391">
        <f t="shared" si="1"/>
        <v>20</v>
      </c>
      <c r="B31" s="169" t="s">
        <v>33</v>
      </c>
      <c r="C31" s="397">
        <v>1</v>
      </c>
      <c r="D31" s="393"/>
      <c r="E31" s="394"/>
      <c r="F31" s="393"/>
      <c r="G31" s="394"/>
      <c r="H31" s="395"/>
      <c r="I31" s="394"/>
      <c r="J31" s="396"/>
      <c r="K31" s="392">
        <v>12</v>
      </c>
      <c r="L31" s="393"/>
      <c r="M31" s="395"/>
      <c r="N31" s="394"/>
      <c r="O31" s="393"/>
      <c r="P31" s="395"/>
      <c r="Q31" s="394">
        <v>10</v>
      </c>
      <c r="R31" s="393"/>
      <c r="S31" s="395"/>
      <c r="T31" s="394"/>
      <c r="U31" s="393"/>
      <c r="V31" s="395"/>
      <c r="W31" s="397"/>
      <c r="X31" s="395"/>
      <c r="Y31" s="397">
        <v>14</v>
      </c>
      <c r="Z31" s="393"/>
      <c r="AA31" s="395"/>
      <c r="AB31" s="394"/>
      <c r="AC31" s="393"/>
      <c r="AD31" s="395"/>
      <c r="AE31" s="394"/>
      <c r="AF31" s="393"/>
      <c r="AG31" s="395"/>
      <c r="AH31" s="394"/>
      <c r="AI31" s="393"/>
      <c r="AJ31" s="395"/>
      <c r="AK31" s="394"/>
      <c r="AL31" s="393"/>
      <c r="AM31" s="395"/>
      <c r="AN31" s="390">
        <f t="shared" si="0"/>
        <v>37</v>
      </c>
    </row>
    <row r="32" spans="1:40" s="356" customFormat="1" ht="15.75" customHeight="1">
      <c r="A32" s="391">
        <f t="shared" si="1"/>
        <v>21</v>
      </c>
      <c r="B32" s="169" t="s">
        <v>248</v>
      </c>
      <c r="C32" s="397">
        <v>10</v>
      </c>
      <c r="D32" s="393"/>
      <c r="E32" s="394">
        <v>15</v>
      </c>
      <c r="F32" s="393"/>
      <c r="G32" s="394"/>
      <c r="H32" s="395"/>
      <c r="I32" s="394"/>
      <c r="J32" s="396"/>
      <c r="K32" s="392"/>
      <c r="L32" s="393"/>
      <c r="M32" s="395"/>
      <c r="N32" s="394"/>
      <c r="O32" s="393"/>
      <c r="P32" s="395"/>
      <c r="Q32" s="394"/>
      <c r="R32" s="393"/>
      <c r="S32" s="395"/>
      <c r="T32" s="394"/>
      <c r="U32" s="393"/>
      <c r="V32" s="395"/>
      <c r="W32" s="397"/>
      <c r="X32" s="395"/>
      <c r="Y32" s="397"/>
      <c r="Z32" s="393"/>
      <c r="AA32" s="395"/>
      <c r="AB32" s="394">
        <v>11</v>
      </c>
      <c r="AC32" s="393"/>
      <c r="AD32" s="395"/>
      <c r="AE32" s="394"/>
      <c r="AF32" s="393"/>
      <c r="AG32" s="395"/>
      <c r="AH32" s="394"/>
      <c r="AI32" s="393"/>
      <c r="AJ32" s="395"/>
      <c r="AK32" s="394"/>
      <c r="AL32" s="393"/>
      <c r="AM32" s="395"/>
      <c r="AN32" s="390">
        <f>SUM(C32:AM32)</f>
        <v>36</v>
      </c>
    </row>
    <row r="33" spans="1:40" s="356" customFormat="1" ht="15.75" customHeight="1">
      <c r="A33" s="391">
        <f t="shared" si="1"/>
        <v>22</v>
      </c>
      <c r="B33" s="169" t="s">
        <v>34</v>
      </c>
      <c r="C33" s="397"/>
      <c r="D33" s="393"/>
      <c r="E33" s="394"/>
      <c r="F33" s="393"/>
      <c r="G33" s="394"/>
      <c r="H33" s="395"/>
      <c r="I33" s="394"/>
      <c r="J33" s="396"/>
      <c r="K33" s="392">
        <v>13</v>
      </c>
      <c r="L33" s="393">
        <v>9</v>
      </c>
      <c r="M33" s="395"/>
      <c r="N33" s="394"/>
      <c r="O33" s="393"/>
      <c r="P33" s="395"/>
      <c r="Q33" s="394"/>
      <c r="R33" s="393"/>
      <c r="S33" s="395"/>
      <c r="T33" s="394"/>
      <c r="U33" s="393"/>
      <c r="V33" s="395"/>
      <c r="W33" s="397"/>
      <c r="X33" s="395"/>
      <c r="Y33" s="397"/>
      <c r="Z33" s="393"/>
      <c r="AA33" s="395"/>
      <c r="AB33" s="394"/>
      <c r="AC33" s="393"/>
      <c r="AD33" s="395"/>
      <c r="AE33" s="394"/>
      <c r="AF33" s="393"/>
      <c r="AG33" s="395"/>
      <c r="AH33" s="394">
        <v>14</v>
      </c>
      <c r="AI33" s="393"/>
      <c r="AJ33" s="395"/>
      <c r="AK33" s="394"/>
      <c r="AL33" s="393"/>
      <c r="AM33" s="395"/>
      <c r="AN33" s="390">
        <f>SUM(C33:AM33)</f>
        <v>36</v>
      </c>
    </row>
    <row r="34" spans="1:40" s="356" customFormat="1" ht="15.75" customHeight="1">
      <c r="A34" s="391">
        <f t="shared" si="1"/>
        <v>23</v>
      </c>
      <c r="B34" s="169" t="s">
        <v>113</v>
      </c>
      <c r="C34" s="397"/>
      <c r="D34" s="393"/>
      <c r="E34" s="394"/>
      <c r="F34" s="393"/>
      <c r="G34" s="394"/>
      <c r="H34" s="395"/>
      <c r="I34" s="394"/>
      <c r="J34" s="396"/>
      <c r="K34" s="392"/>
      <c r="L34" s="393"/>
      <c r="M34" s="395"/>
      <c r="N34" s="394">
        <v>16</v>
      </c>
      <c r="O34" s="393"/>
      <c r="P34" s="395"/>
      <c r="Q34" s="394"/>
      <c r="R34" s="393"/>
      <c r="S34" s="395"/>
      <c r="T34" s="394"/>
      <c r="U34" s="393"/>
      <c r="V34" s="395"/>
      <c r="W34" s="397"/>
      <c r="X34" s="395"/>
      <c r="Y34" s="397">
        <v>6</v>
      </c>
      <c r="Z34" s="393"/>
      <c r="AA34" s="395"/>
      <c r="AB34" s="394"/>
      <c r="AC34" s="393"/>
      <c r="AD34" s="395"/>
      <c r="AE34" s="394">
        <v>6</v>
      </c>
      <c r="AF34" s="393"/>
      <c r="AG34" s="395"/>
      <c r="AH34" s="394">
        <v>1</v>
      </c>
      <c r="AI34" s="393">
        <v>1</v>
      </c>
      <c r="AJ34" s="395"/>
      <c r="AK34" s="394"/>
      <c r="AL34" s="393"/>
      <c r="AM34" s="395"/>
      <c r="AN34" s="390">
        <f t="shared" si="0"/>
        <v>30</v>
      </c>
    </row>
    <row r="35" spans="1:40" s="356" customFormat="1" ht="15.75" customHeight="1">
      <c r="A35" s="391">
        <f t="shared" si="1"/>
        <v>24</v>
      </c>
      <c r="B35" s="169" t="s">
        <v>421</v>
      </c>
      <c r="C35" s="397"/>
      <c r="D35" s="393"/>
      <c r="E35" s="394"/>
      <c r="F35" s="393"/>
      <c r="G35" s="394"/>
      <c r="H35" s="395"/>
      <c r="I35" s="394"/>
      <c r="J35" s="396"/>
      <c r="K35" s="392"/>
      <c r="L35" s="393"/>
      <c r="M35" s="395"/>
      <c r="N35" s="394"/>
      <c r="O35" s="393"/>
      <c r="P35" s="395"/>
      <c r="Q35" s="394"/>
      <c r="R35" s="393"/>
      <c r="S35" s="395"/>
      <c r="T35" s="394"/>
      <c r="U35" s="393"/>
      <c r="V35" s="395"/>
      <c r="W35" s="397">
        <v>7</v>
      </c>
      <c r="X35" s="395"/>
      <c r="Y35" s="397"/>
      <c r="Z35" s="393"/>
      <c r="AA35" s="395"/>
      <c r="AB35" s="394"/>
      <c r="AC35" s="393"/>
      <c r="AD35" s="395"/>
      <c r="AE35" s="394">
        <v>20</v>
      </c>
      <c r="AF35" s="393"/>
      <c r="AG35" s="395"/>
      <c r="AH35" s="394"/>
      <c r="AI35" s="393"/>
      <c r="AJ35" s="395"/>
      <c r="AK35" s="394"/>
      <c r="AL35" s="393"/>
      <c r="AM35" s="395"/>
      <c r="AN35" s="390">
        <f t="shared" si="0"/>
        <v>27</v>
      </c>
    </row>
    <row r="36" spans="1:40" s="356" customFormat="1" ht="15.75" customHeight="1">
      <c r="A36" s="391">
        <f t="shared" si="1"/>
        <v>25</v>
      </c>
      <c r="B36" s="169" t="s">
        <v>502</v>
      </c>
      <c r="C36" s="397"/>
      <c r="D36" s="393"/>
      <c r="E36" s="394"/>
      <c r="F36" s="393"/>
      <c r="G36" s="394"/>
      <c r="H36" s="395"/>
      <c r="I36" s="394"/>
      <c r="J36" s="396"/>
      <c r="K36" s="392"/>
      <c r="L36" s="393"/>
      <c r="M36" s="395"/>
      <c r="N36" s="394"/>
      <c r="O36" s="393"/>
      <c r="P36" s="395"/>
      <c r="Q36" s="394"/>
      <c r="R36" s="393"/>
      <c r="S36" s="395"/>
      <c r="T36" s="394"/>
      <c r="U36" s="393"/>
      <c r="V36" s="395"/>
      <c r="W36" s="397"/>
      <c r="X36" s="395"/>
      <c r="Y36" s="397"/>
      <c r="Z36" s="393"/>
      <c r="AA36" s="395"/>
      <c r="AB36" s="394">
        <v>13</v>
      </c>
      <c r="AC36" s="393">
        <v>4</v>
      </c>
      <c r="AD36" s="395"/>
      <c r="AE36" s="394"/>
      <c r="AF36" s="393"/>
      <c r="AG36" s="395"/>
      <c r="AH36" s="394"/>
      <c r="AI36" s="393"/>
      <c r="AJ36" s="395"/>
      <c r="AK36" s="394">
        <v>8</v>
      </c>
      <c r="AL36" s="393"/>
      <c r="AM36" s="395"/>
      <c r="AN36" s="390">
        <f t="shared" si="0"/>
        <v>25</v>
      </c>
    </row>
    <row r="37" spans="1:40" s="356" customFormat="1" ht="15.75" customHeight="1">
      <c r="A37" s="391">
        <f t="shared" si="1"/>
        <v>26</v>
      </c>
      <c r="B37" s="169" t="s">
        <v>142</v>
      </c>
      <c r="C37" s="403"/>
      <c r="D37" s="399"/>
      <c r="E37" s="400"/>
      <c r="F37" s="399"/>
      <c r="G37" s="400"/>
      <c r="H37" s="401"/>
      <c r="I37" s="400"/>
      <c r="J37" s="402"/>
      <c r="K37" s="398"/>
      <c r="L37" s="399"/>
      <c r="M37" s="401"/>
      <c r="N37" s="400"/>
      <c r="O37" s="399"/>
      <c r="P37" s="401"/>
      <c r="Q37" s="400"/>
      <c r="R37" s="399"/>
      <c r="S37" s="401"/>
      <c r="T37" s="400"/>
      <c r="U37" s="399"/>
      <c r="V37" s="401"/>
      <c r="W37" s="403"/>
      <c r="X37" s="401"/>
      <c r="Y37" s="403"/>
      <c r="Z37" s="399"/>
      <c r="AA37" s="401"/>
      <c r="AB37" s="400"/>
      <c r="AC37" s="399"/>
      <c r="AD37" s="401"/>
      <c r="AE37" s="400">
        <v>11</v>
      </c>
      <c r="AF37" s="399"/>
      <c r="AG37" s="401"/>
      <c r="AH37" s="400">
        <v>13</v>
      </c>
      <c r="AI37" s="399"/>
      <c r="AJ37" s="401"/>
      <c r="AK37" s="400"/>
      <c r="AL37" s="399"/>
      <c r="AM37" s="401"/>
      <c r="AN37" s="390">
        <f t="shared" si="0"/>
        <v>24</v>
      </c>
    </row>
    <row r="38" spans="1:40" s="356" customFormat="1" ht="15.75" customHeight="1">
      <c r="A38" s="391">
        <f t="shared" si="1"/>
        <v>27</v>
      </c>
      <c r="B38" s="169" t="s">
        <v>498</v>
      </c>
      <c r="C38" s="403"/>
      <c r="D38" s="399"/>
      <c r="E38" s="400"/>
      <c r="F38" s="399"/>
      <c r="G38" s="400"/>
      <c r="H38" s="401"/>
      <c r="I38" s="400"/>
      <c r="J38" s="402"/>
      <c r="K38" s="398"/>
      <c r="L38" s="399"/>
      <c r="M38" s="401"/>
      <c r="N38" s="400"/>
      <c r="O38" s="399"/>
      <c r="P38" s="401"/>
      <c r="Q38" s="400"/>
      <c r="R38" s="399"/>
      <c r="S38" s="401"/>
      <c r="T38" s="400"/>
      <c r="U38" s="399"/>
      <c r="V38" s="401"/>
      <c r="W38" s="403"/>
      <c r="X38" s="401"/>
      <c r="Y38" s="403">
        <v>13</v>
      </c>
      <c r="Z38" s="399"/>
      <c r="AA38" s="401"/>
      <c r="AB38" s="400">
        <v>7</v>
      </c>
      <c r="AC38" s="399"/>
      <c r="AD38" s="401"/>
      <c r="AE38" s="400"/>
      <c r="AF38" s="399"/>
      <c r="AG38" s="401"/>
      <c r="AH38" s="400"/>
      <c r="AI38" s="399"/>
      <c r="AJ38" s="401"/>
      <c r="AK38" s="400">
        <v>1</v>
      </c>
      <c r="AL38" s="399"/>
      <c r="AM38" s="401"/>
      <c r="AN38" s="390">
        <f t="shared" si="0"/>
        <v>21</v>
      </c>
    </row>
    <row r="39" spans="1:40" s="356" customFormat="1" ht="15.75" customHeight="1">
      <c r="A39" s="391">
        <f t="shared" si="1"/>
        <v>28</v>
      </c>
      <c r="B39" s="169" t="s">
        <v>46</v>
      </c>
      <c r="C39" s="403"/>
      <c r="D39" s="399"/>
      <c r="E39" s="400"/>
      <c r="F39" s="399"/>
      <c r="G39" s="400"/>
      <c r="H39" s="401"/>
      <c r="I39" s="400"/>
      <c r="J39" s="402"/>
      <c r="K39" s="398"/>
      <c r="L39" s="399"/>
      <c r="M39" s="401"/>
      <c r="N39" s="400">
        <v>11</v>
      </c>
      <c r="O39" s="399"/>
      <c r="P39" s="401"/>
      <c r="Q39" s="400"/>
      <c r="R39" s="399"/>
      <c r="S39" s="401"/>
      <c r="T39" s="400"/>
      <c r="U39" s="399"/>
      <c r="V39" s="401"/>
      <c r="W39" s="403"/>
      <c r="X39" s="401"/>
      <c r="Y39" s="403"/>
      <c r="Z39" s="399"/>
      <c r="AA39" s="401"/>
      <c r="AB39" s="400"/>
      <c r="AC39" s="399"/>
      <c r="AD39" s="401"/>
      <c r="AE39" s="400"/>
      <c r="AF39" s="399"/>
      <c r="AG39" s="401"/>
      <c r="AH39" s="400">
        <v>10</v>
      </c>
      <c r="AI39" s="399"/>
      <c r="AJ39" s="401"/>
      <c r="AK39" s="400"/>
      <c r="AL39" s="399"/>
      <c r="AM39" s="401"/>
      <c r="AN39" s="390">
        <f t="shared" si="0"/>
        <v>21</v>
      </c>
    </row>
    <row r="40" spans="1:40" s="356" customFormat="1" ht="15.75" customHeight="1">
      <c r="A40" s="391">
        <f t="shared" si="1"/>
        <v>29</v>
      </c>
      <c r="B40" s="169" t="s">
        <v>112</v>
      </c>
      <c r="C40" s="403"/>
      <c r="D40" s="399"/>
      <c r="E40" s="400">
        <v>2</v>
      </c>
      <c r="F40" s="399"/>
      <c r="G40" s="400"/>
      <c r="H40" s="401"/>
      <c r="I40" s="400"/>
      <c r="J40" s="402"/>
      <c r="K40" s="398"/>
      <c r="L40" s="399"/>
      <c r="M40" s="401"/>
      <c r="N40" s="400"/>
      <c r="O40" s="399"/>
      <c r="P40" s="401"/>
      <c r="Q40" s="400"/>
      <c r="R40" s="399"/>
      <c r="S40" s="401"/>
      <c r="T40" s="400"/>
      <c r="U40" s="399"/>
      <c r="V40" s="401"/>
      <c r="W40" s="403">
        <v>18</v>
      </c>
      <c r="X40" s="401"/>
      <c r="Y40" s="403"/>
      <c r="Z40" s="399"/>
      <c r="AA40" s="401"/>
      <c r="AB40" s="400"/>
      <c r="AC40" s="399"/>
      <c r="AD40" s="401"/>
      <c r="AE40" s="400"/>
      <c r="AF40" s="399"/>
      <c r="AG40" s="401"/>
      <c r="AH40" s="400"/>
      <c r="AI40" s="399"/>
      <c r="AJ40" s="401"/>
      <c r="AK40" s="400"/>
      <c r="AL40" s="399"/>
      <c r="AM40" s="401"/>
      <c r="AN40" s="390">
        <f t="shared" si="0"/>
        <v>20</v>
      </c>
    </row>
    <row r="41" spans="1:40" s="356" customFormat="1" ht="15.75" customHeight="1">
      <c r="A41" s="391">
        <f t="shared" si="1"/>
        <v>30</v>
      </c>
      <c r="B41" s="404" t="s">
        <v>51</v>
      </c>
      <c r="C41" s="403"/>
      <c r="D41" s="399"/>
      <c r="E41" s="400"/>
      <c r="F41" s="399"/>
      <c r="G41" s="400"/>
      <c r="H41" s="401"/>
      <c r="I41" s="400"/>
      <c r="J41" s="402"/>
      <c r="K41" s="398"/>
      <c r="L41" s="399"/>
      <c r="M41" s="401"/>
      <c r="N41" s="400"/>
      <c r="O41" s="399"/>
      <c r="P41" s="401"/>
      <c r="Q41" s="400"/>
      <c r="R41" s="399"/>
      <c r="S41" s="401"/>
      <c r="T41" s="400"/>
      <c r="U41" s="399"/>
      <c r="V41" s="401"/>
      <c r="W41" s="403"/>
      <c r="X41" s="401"/>
      <c r="Y41" s="403"/>
      <c r="Z41" s="399"/>
      <c r="AA41" s="401"/>
      <c r="AB41" s="400"/>
      <c r="AC41" s="399"/>
      <c r="AD41" s="401"/>
      <c r="AE41" s="400">
        <v>18</v>
      </c>
      <c r="AF41" s="399">
        <v>1</v>
      </c>
      <c r="AG41" s="401"/>
      <c r="AH41" s="400"/>
      <c r="AI41" s="399"/>
      <c r="AJ41" s="401"/>
      <c r="AK41" s="400"/>
      <c r="AL41" s="399"/>
      <c r="AM41" s="401"/>
      <c r="AN41" s="390">
        <f t="shared" si="0"/>
        <v>19</v>
      </c>
    </row>
    <row r="42" spans="1:40" s="356" customFormat="1" ht="15.75" customHeight="1">
      <c r="A42" s="391">
        <f t="shared" si="1"/>
        <v>31</v>
      </c>
      <c r="B42" s="404" t="s">
        <v>447</v>
      </c>
      <c r="C42" s="403"/>
      <c r="D42" s="399"/>
      <c r="E42" s="400"/>
      <c r="F42" s="399"/>
      <c r="G42" s="400"/>
      <c r="H42" s="401"/>
      <c r="I42" s="400"/>
      <c r="J42" s="402"/>
      <c r="K42" s="398"/>
      <c r="L42" s="399"/>
      <c r="M42" s="401"/>
      <c r="N42" s="400"/>
      <c r="O42" s="399"/>
      <c r="P42" s="401"/>
      <c r="Q42" s="400"/>
      <c r="R42" s="399"/>
      <c r="S42" s="401"/>
      <c r="T42" s="400"/>
      <c r="U42" s="399"/>
      <c r="V42" s="401"/>
      <c r="W42" s="403"/>
      <c r="X42" s="401"/>
      <c r="Y42" s="403"/>
      <c r="Z42" s="399"/>
      <c r="AA42" s="401"/>
      <c r="AB42" s="400">
        <v>15</v>
      </c>
      <c r="AC42" s="399"/>
      <c r="AD42" s="401"/>
      <c r="AE42" s="400"/>
      <c r="AF42" s="399"/>
      <c r="AG42" s="401"/>
      <c r="AH42" s="400">
        <v>3</v>
      </c>
      <c r="AI42" s="399"/>
      <c r="AJ42" s="401"/>
      <c r="AK42" s="400"/>
      <c r="AL42" s="399"/>
      <c r="AM42" s="401"/>
      <c r="AN42" s="390">
        <f t="shared" si="0"/>
        <v>18</v>
      </c>
    </row>
    <row r="43" spans="1:40" s="356" customFormat="1" ht="15.75" customHeight="1">
      <c r="A43" s="391">
        <f t="shared" si="1"/>
        <v>32</v>
      </c>
      <c r="B43" s="404" t="s">
        <v>57</v>
      </c>
      <c r="C43" s="403"/>
      <c r="D43" s="399"/>
      <c r="E43" s="400"/>
      <c r="F43" s="399"/>
      <c r="G43" s="400"/>
      <c r="H43" s="401"/>
      <c r="I43" s="400"/>
      <c r="J43" s="402"/>
      <c r="K43" s="398"/>
      <c r="L43" s="399"/>
      <c r="M43" s="401"/>
      <c r="N43" s="400"/>
      <c r="O43" s="399"/>
      <c r="P43" s="401"/>
      <c r="Q43" s="400"/>
      <c r="R43" s="399"/>
      <c r="S43" s="401"/>
      <c r="T43" s="400"/>
      <c r="U43" s="399"/>
      <c r="V43" s="401"/>
      <c r="W43" s="403">
        <v>6</v>
      </c>
      <c r="X43" s="401"/>
      <c r="Y43" s="403"/>
      <c r="Z43" s="399"/>
      <c r="AA43" s="401"/>
      <c r="AB43" s="400">
        <v>9</v>
      </c>
      <c r="AC43" s="399"/>
      <c r="AD43" s="401"/>
      <c r="AE43" s="400"/>
      <c r="AF43" s="399"/>
      <c r="AG43" s="401"/>
      <c r="AH43" s="400">
        <v>1</v>
      </c>
      <c r="AI43" s="399"/>
      <c r="AJ43" s="401"/>
      <c r="AK43" s="400"/>
      <c r="AL43" s="399"/>
      <c r="AM43" s="401"/>
      <c r="AN43" s="390">
        <f t="shared" si="0"/>
        <v>16</v>
      </c>
    </row>
    <row r="44" spans="1:40" s="356" customFormat="1" ht="15.75" customHeight="1">
      <c r="A44" s="391">
        <f t="shared" si="1"/>
        <v>33</v>
      </c>
      <c r="B44" s="404" t="s">
        <v>465</v>
      </c>
      <c r="C44" s="403">
        <v>4</v>
      </c>
      <c r="D44" s="399">
        <v>1</v>
      </c>
      <c r="E44" s="400"/>
      <c r="F44" s="399"/>
      <c r="G44" s="400"/>
      <c r="H44" s="401"/>
      <c r="I44" s="400"/>
      <c r="J44" s="402"/>
      <c r="K44" s="398"/>
      <c r="L44" s="399"/>
      <c r="M44" s="401"/>
      <c r="N44" s="400"/>
      <c r="O44" s="399"/>
      <c r="P44" s="401"/>
      <c r="Q44" s="400"/>
      <c r="R44" s="399"/>
      <c r="S44" s="401"/>
      <c r="T44" s="400">
        <v>3</v>
      </c>
      <c r="U44" s="399"/>
      <c r="V44" s="401"/>
      <c r="W44" s="403"/>
      <c r="X44" s="401"/>
      <c r="Y44" s="403"/>
      <c r="Z44" s="399"/>
      <c r="AA44" s="401"/>
      <c r="AB44" s="400"/>
      <c r="AC44" s="399"/>
      <c r="AD44" s="401"/>
      <c r="AE44" s="400">
        <v>3</v>
      </c>
      <c r="AF44" s="399"/>
      <c r="AG44" s="401"/>
      <c r="AH44" s="400">
        <v>1</v>
      </c>
      <c r="AI44" s="399"/>
      <c r="AJ44" s="401"/>
      <c r="AK44" s="400">
        <v>1</v>
      </c>
      <c r="AL44" s="399">
        <v>1</v>
      </c>
      <c r="AM44" s="401"/>
      <c r="AN44" s="390">
        <f t="shared" si="0"/>
        <v>14</v>
      </c>
    </row>
    <row r="45" spans="1:40" s="356" customFormat="1" ht="15.75" customHeight="1">
      <c r="A45" s="391">
        <f t="shared" si="1"/>
        <v>34</v>
      </c>
      <c r="B45" s="404" t="s">
        <v>484</v>
      </c>
      <c r="C45" s="403">
        <v>1</v>
      </c>
      <c r="D45" s="399"/>
      <c r="E45" s="400"/>
      <c r="F45" s="399"/>
      <c r="G45" s="400"/>
      <c r="H45" s="401"/>
      <c r="I45" s="400"/>
      <c r="J45" s="402"/>
      <c r="K45" s="398"/>
      <c r="L45" s="399"/>
      <c r="M45" s="401"/>
      <c r="N45" s="400"/>
      <c r="O45" s="399"/>
      <c r="P45" s="401"/>
      <c r="Q45" s="400"/>
      <c r="R45" s="399"/>
      <c r="S45" s="401"/>
      <c r="T45" s="400"/>
      <c r="U45" s="399"/>
      <c r="V45" s="401"/>
      <c r="W45" s="403"/>
      <c r="X45" s="401"/>
      <c r="Y45" s="403">
        <v>11</v>
      </c>
      <c r="Z45" s="399"/>
      <c r="AA45" s="401"/>
      <c r="AB45" s="400"/>
      <c r="AC45" s="399"/>
      <c r="AD45" s="401"/>
      <c r="AE45" s="400"/>
      <c r="AF45" s="399"/>
      <c r="AG45" s="401"/>
      <c r="AH45" s="400"/>
      <c r="AI45" s="399"/>
      <c r="AJ45" s="401"/>
      <c r="AK45" s="400"/>
      <c r="AL45" s="399"/>
      <c r="AM45" s="401"/>
      <c r="AN45" s="390">
        <f t="shared" si="0"/>
        <v>12</v>
      </c>
    </row>
    <row r="46" spans="1:40" s="356" customFormat="1" ht="15.75" customHeight="1">
      <c r="A46" s="391">
        <f t="shared" si="1"/>
        <v>35</v>
      </c>
      <c r="B46" s="413" t="s">
        <v>427</v>
      </c>
      <c r="C46" s="403"/>
      <c r="D46" s="399"/>
      <c r="E46" s="400"/>
      <c r="F46" s="399"/>
      <c r="G46" s="400"/>
      <c r="H46" s="401"/>
      <c r="I46" s="400"/>
      <c r="J46" s="402"/>
      <c r="K46" s="398"/>
      <c r="L46" s="399"/>
      <c r="M46" s="401"/>
      <c r="N46" s="400"/>
      <c r="O46" s="399"/>
      <c r="P46" s="401"/>
      <c r="Q46" s="400"/>
      <c r="R46" s="399"/>
      <c r="S46" s="401"/>
      <c r="T46" s="400"/>
      <c r="U46" s="399"/>
      <c r="V46" s="401"/>
      <c r="W46" s="403"/>
      <c r="X46" s="401"/>
      <c r="Y46" s="403"/>
      <c r="Z46" s="399"/>
      <c r="AA46" s="401"/>
      <c r="AB46" s="400"/>
      <c r="AC46" s="399"/>
      <c r="AD46" s="401"/>
      <c r="AE46" s="400"/>
      <c r="AF46" s="399"/>
      <c r="AG46" s="401"/>
      <c r="AH46" s="400"/>
      <c r="AI46" s="399"/>
      <c r="AJ46" s="401"/>
      <c r="AK46" s="400">
        <v>10</v>
      </c>
      <c r="AL46" s="399"/>
      <c r="AM46" s="401"/>
      <c r="AN46" s="390">
        <f t="shared" si="0"/>
        <v>10</v>
      </c>
    </row>
    <row r="47" spans="1:40" s="356" customFormat="1" ht="15.75" customHeight="1">
      <c r="A47" s="391">
        <f t="shared" si="1"/>
        <v>36</v>
      </c>
      <c r="B47" s="404" t="s">
        <v>424</v>
      </c>
      <c r="C47" s="403"/>
      <c r="D47" s="399"/>
      <c r="E47" s="400"/>
      <c r="F47" s="399"/>
      <c r="G47" s="400"/>
      <c r="H47" s="401"/>
      <c r="I47" s="400"/>
      <c r="J47" s="402"/>
      <c r="K47" s="398"/>
      <c r="L47" s="399"/>
      <c r="M47" s="401"/>
      <c r="N47" s="400"/>
      <c r="O47" s="399"/>
      <c r="P47" s="401"/>
      <c r="Q47" s="400">
        <v>9</v>
      </c>
      <c r="R47" s="399"/>
      <c r="S47" s="401"/>
      <c r="T47" s="400"/>
      <c r="U47" s="399"/>
      <c r="V47" s="401"/>
      <c r="W47" s="403"/>
      <c r="X47" s="401"/>
      <c r="Y47" s="403"/>
      <c r="Z47" s="399"/>
      <c r="AA47" s="401"/>
      <c r="AB47" s="400"/>
      <c r="AC47" s="399"/>
      <c r="AD47" s="401"/>
      <c r="AE47" s="400"/>
      <c r="AF47" s="399"/>
      <c r="AG47" s="401"/>
      <c r="AH47" s="400"/>
      <c r="AI47" s="399"/>
      <c r="AJ47" s="401"/>
      <c r="AK47" s="400"/>
      <c r="AL47" s="399"/>
      <c r="AM47" s="401"/>
      <c r="AN47" s="390">
        <f t="shared" si="0"/>
        <v>9</v>
      </c>
    </row>
    <row r="48" spans="1:40" s="356" customFormat="1" ht="15.75" customHeight="1">
      <c r="A48" s="391" t="s">
        <v>598</v>
      </c>
      <c r="B48" s="404" t="s">
        <v>441</v>
      </c>
      <c r="C48" s="403"/>
      <c r="D48" s="399"/>
      <c r="E48" s="400"/>
      <c r="F48" s="399"/>
      <c r="G48" s="400"/>
      <c r="H48" s="401"/>
      <c r="I48" s="400"/>
      <c r="J48" s="402"/>
      <c r="K48" s="398"/>
      <c r="L48" s="399"/>
      <c r="M48" s="401"/>
      <c r="N48" s="400"/>
      <c r="O48" s="399"/>
      <c r="P48" s="401"/>
      <c r="Q48" s="400"/>
      <c r="R48" s="399"/>
      <c r="S48" s="401"/>
      <c r="T48" s="400"/>
      <c r="U48" s="399"/>
      <c r="V48" s="401"/>
      <c r="W48" s="403"/>
      <c r="X48" s="401"/>
      <c r="Y48" s="403"/>
      <c r="Z48" s="399"/>
      <c r="AA48" s="401"/>
      <c r="AB48" s="400"/>
      <c r="AC48" s="399"/>
      <c r="AD48" s="401"/>
      <c r="AE48" s="400"/>
      <c r="AF48" s="399"/>
      <c r="AG48" s="401"/>
      <c r="AH48" s="400">
        <v>6</v>
      </c>
      <c r="AI48" s="399"/>
      <c r="AJ48" s="401"/>
      <c r="AK48" s="400"/>
      <c r="AL48" s="399"/>
      <c r="AM48" s="401"/>
      <c r="AN48" s="390">
        <f t="shared" si="0"/>
        <v>6</v>
      </c>
    </row>
    <row r="49" spans="1:40" s="356" customFormat="1" ht="15.75" customHeight="1">
      <c r="A49" s="391" t="s">
        <v>598</v>
      </c>
      <c r="B49" s="404" t="s">
        <v>402</v>
      </c>
      <c r="C49" s="403"/>
      <c r="D49" s="399"/>
      <c r="E49" s="400"/>
      <c r="F49" s="399"/>
      <c r="G49" s="400"/>
      <c r="H49" s="401"/>
      <c r="I49" s="400"/>
      <c r="J49" s="402"/>
      <c r="K49" s="398"/>
      <c r="L49" s="399"/>
      <c r="M49" s="401"/>
      <c r="N49" s="400"/>
      <c r="O49" s="399"/>
      <c r="P49" s="401"/>
      <c r="Q49" s="400"/>
      <c r="R49" s="399"/>
      <c r="S49" s="401"/>
      <c r="T49" s="400">
        <v>6</v>
      </c>
      <c r="U49" s="399"/>
      <c r="V49" s="401"/>
      <c r="W49" s="403"/>
      <c r="X49" s="401"/>
      <c r="Y49" s="403"/>
      <c r="Z49" s="399"/>
      <c r="AA49" s="401"/>
      <c r="AB49" s="400"/>
      <c r="AC49" s="399"/>
      <c r="AD49" s="401"/>
      <c r="AE49" s="400"/>
      <c r="AF49" s="399"/>
      <c r="AG49" s="401"/>
      <c r="AH49" s="400"/>
      <c r="AI49" s="399"/>
      <c r="AJ49" s="401"/>
      <c r="AK49" s="400"/>
      <c r="AL49" s="399"/>
      <c r="AM49" s="401"/>
      <c r="AN49" s="390">
        <f t="shared" si="0"/>
        <v>6</v>
      </c>
    </row>
    <row r="50" spans="1:40" s="356" customFormat="1" ht="15.75" customHeight="1">
      <c r="A50" s="391" t="s">
        <v>599</v>
      </c>
      <c r="B50" s="404" t="s">
        <v>489</v>
      </c>
      <c r="C50" s="403"/>
      <c r="D50" s="399"/>
      <c r="E50" s="400"/>
      <c r="F50" s="399"/>
      <c r="G50" s="400"/>
      <c r="H50" s="401"/>
      <c r="I50" s="400"/>
      <c r="J50" s="402"/>
      <c r="K50" s="398"/>
      <c r="L50" s="399"/>
      <c r="M50" s="401"/>
      <c r="N50" s="400"/>
      <c r="O50" s="399"/>
      <c r="P50" s="401"/>
      <c r="Q50" s="400"/>
      <c r="R50" s="399"/>
      <c r="S50" s="401"/>
      <c r="T50" s="400"/>
      <c r="U50" s="399"/>
      <c r="V50" s="401"/>
      <c r="W50" s="403"/>
      <c r="X50" s="401"/>
      <c r="Y50" s="403"/>
      <c r="Z50" s="399"/>
      <c r="AA50" s="401"/>
      <c r="AB50" s="400"/>
      <c r="AC50" s="399"/>
      <c r="AD50" s="401"/>
      <c r="AE50" s="400"/>
      <c r="AF50" s="399"/>
      <c r="AG50" s="401"/>
      <c r="AH50" s="400">
        <v>4</v>
      </c>
      <c r="AI50" s="399"/>
      <c r="AJ50" s="401"/>
      <c r="AK50" s="400"/>
      <c r="AL50" s="399"/>
      <c r="AM50" s="401"/>
      <c r="AN50" s="390">
        <f t="shared" si="0"/>
        <v>4</v>
      </c>
    </row>
    <row r="51" spans="1:40" s="356" customFormat="1" ht="15.75" customHeight="1">
      <c r="A51" s="391" t="s">
        <v>599</v>
      </c>
      <c r="B51" s="404" t="s">
        <v>49</v>
      </c>
      <c r="C51" s="403"/>
      <c r="D51" s="399"/>
      <c r="E51" s="400"/>
      <c r="F51" s="399"/>
      <c r="G51" s="400"/>
      <c r="H51" s="401"/>
      <c r="I51" s="400"/>
      <c r="J51" s="402"/>
      <c r="K51" s="398"/>
      <c r="L51" s="399"/>
      <c r="M51" s="401"/>
      <c r="N51" s="400"/>
      <c r="O51" s="399"/>
      <c r="P51" s="401"/>
      <c r="Q51" s="400"/>
      <c r="R51" s="399"/>
      <c r="S51" s="401"/>
      <c r="T51" s="400"/>
      <c r="U51" s="399"/>
      <c r="V51" s="401"/>
      <c r="W51" s="403"/>
      <c r="X51" s="401"/>
      <c r="Y51" s="403"/>
      <c r="Z51" s="399"/>
      <c r="AA51" s="401"/>
      <c r="AB51" s="400"/>
      <c r="AC51" s="399"/>
      <c r="AD51" s="401"/>
      <c r="AE51" s="400">
        <v>4</v>
      </c>
      <c r="AF51" s="399"/>
      <c r="AG51" s="401"/>
      <c r="AH51" s="400"/>
      <c r="AI51" s="399"/>
      <c r="AJ51" s="401"/>
      <c r="AK51" s="400"/>
      <c r="AL51" s="399"/>
      <c r="AM51" s="401"/>
      <c r="AN51" s="390">
        <f t="shared" si="0"/>
        <v>4</v>
      </c>
    </row>
    <row r="52" spans="1:40" s="356" customFormat="1" ht="15.75" customHeight="1">
      <c r="A52" s="391">
        <v>41</v>
      </c>
      <c r="B52" s="404" t="s">
        <v>416</v>
      </c>
      <c r="C52" s="403"/>
      <c r="D52" s="399"/>
      <c r="E52" s="400"/>
      <c r="F52" s="399"/>
      <c r="G52" s="400"/>
      <c r="H52" s="401"/>
      <c r="I52" s="400"/>
      <c r="J52" s="402"/>
      <c r="K52" s="398"/>
      <c r="L52" s="399"/>
      <c r="M52" s="401"/>
      <c r="N52" s="400"/>
      <c r="O52" s="399"/>
      <c r="P52" s="401"/>
      <c r="Q52" s="400"/>
      <c r="R52" s="399"/>
      <c r="S52" s="401"/>
      <c r="T52" s="400"/>
      <c r="U52" s="399"/>
      <c r="V52" s="401"/>
      <c r="W52" s="403"/>
      <c r="X52" s="401"/>
      <c r="Y52" s="403"/>
      <c r="Z52" s="399"/>
      <c r="AA52" s="401"/>
      <c r="AB52" s="400"/>
      <c r="AC52" s="399"/>
      <c r="AD52" s="401"/>
      <c r="AE52" s="400"/>
      <c r="AF52" s="399"/>
      <c r="AG52" s="401"/>
      <c r="AH52" s="400">
        <v>1</v>
      </c>
      <c r="AI52" s="399"/>
      <c r="AJ52" s="401"/>
      <c r="AK52" s="400">
        <v>1</v>
      </c>
      <c r="AL52" s="399">
        <v>1</v>
      </c>
      <c r="AM52" s="401"/>
      <c r="AN52" s="390">
        <f t="shared" si="0"/>
        <v>3</v>
      </c>
    </row>
    <row r="53" spans="1:40" s="356" customFormat="1" ht="15.75" customHeight="1">
      <c r="A53" s="391">
        <v>42</v>
      </c>
      <c r="B53" s="404" t="s">
        <v>546</v>
      </c>
      <c r="C53" s="403"/>
      <c r="D53" s="399"/>
      <c r="E53" s="400"/>
      <c r="F53" s="399"/>
      <c r="G53" s="400"/>
      <c r="H53" s="401"/>
      <c r="I53" s="400"/>
      <c r="J53" s="402"/>
      <c r="K53" s="398"/>
      <c r="L53" s="399"/>
      <c r="M53" s="401"/>
      <c r="N53" s="400"/>
      <c r="O53" s="399"/>
      <c r="P53" s="401"/>
      <c r="Q53" s="400"/>
      <c r="R53" s="399"/>
      <c r="S53" s="401"/>
      <c r="T53" s="400"/>
      <c r="U53" s="399"/>
      <c r="V53" s="401"/>
      <c r="W53" s="403"/>
      <c r="X53" s="401"/>
      <c r="Y53" s="403"/>
      <c r="Z53" s="399"/>
      <c r="AA53" s="401"/>
      <c r="AB53" s="400"/>
      <c r="AC53" s="399"/>
      <c r="AD53" s="401"/>
      <c r="AE53" s="400"/>
      <c r="AF53" s="399"/>
      <c r="AG53" s="401"/>
      <c r="AH53" s="400"/>
      <c r="AI53" s="399"/>
      <c r="AJ53" s="401"/>
      <c r="AK53" s="400">
        <v>1</v>
      </c>
      <c r="AL53" s="399">
        <v>1</v>
      </c>
      <c r="AM53" s="401"/>
      <c r="AN53" s="390">
        <f t="shared" si="0"/>
        <v>2</v>
      </c>
    </row>
    <row r="54" spans="1:40" s="356" customFormat="1" ht="15.75" customHeight="1">
      <c r="A54" s="391" t="s">
        <v>600</v>
      </c>
      <c r="B54" s="404" t="s">
        <v>396</v>
      </c>
      <c r="C54" s="403"/>
      <c r="D54" s="399"/>
      <c r="E54" s="400"/>
      <c r="F54" s="399"/>
      <c r="G54" s="400"/>
      <c r="H54" s="401"/>
      <c r="I54" s="400"/>
      <c r="J54" s="402"/>
      <c r="K54" s="398"/>
      <c r="L54" s="399"/>
      <c r="M54" s="401"/>
      <c r="N54" s="400"/>
      <c r="O54" s="399"/>
      <c r="P54" s="401"/>
      <c r="Q54" s="400"/>
      <c r="R54" s="399"/>
      <c r="S54" s="401"/>
      <c r="T54" s="400"/>
      <c r="U54" s="399"/>
      <c r="V54" s="401"/>
      <c r="W54" s="403"/>
      <c r="X54" s="401"/>
      <c r="Y54" s="403"/>
      <c r="Z54" s="399"/>
      <c r="AA54" s="401"/>
      <c r="AB54" s="400"/>
      <c r="AC54" s="399"/>
      <c r="AD54" s="401"/>
      <c r="AE54" s="400"/>
      <c r="AF54" s="399"/>
      <c r="AG54" s="401"/>
      <c r="AH54" s="400"/>
      <c r="AI54" s="399"/>
      <c r="AJ54" s="401"/>
      <c r="AK54" s="400">
        <v>1</v>
      </c>
      <c r="AL54" s="399"/>
      <c r="AM54" s="401"/>
      <c r="AN54" s="390">
        <f t="shared" si="0"/>
        <v>1</v>
      </c>
    </row>
    <row r="55" spans="1:40" s="356" customFormat="1" ht="15.75" customHeight="1">
      <c r="A55" s="391" t="s">
        <v>600</v>
      </c>
      <c r="B55" s="328" t="s">
        <v>176</v>
      </c>
      <c r="C55" s="403"/>
      <c r="D55" s="399"/>
      <c r="E55" s="400"/>
      <c r="F55" s="399"/>
      <c r="G55" s="400"/>
      <c r="H55" s="401"/>
      <c r="I55" s="400"/>
      <c r="J55" s="402"/>
      <c r="K55" s="398"/>
      <c r="L55" s="399"/>
      <c r="M55" s="401"/>
      <c r="N55" s="400"/>
      <c r="O55" s="399"/>
      <c r="P55" s="401"/>
      <c r="Q55" s="400"/>
      <c r="R55" s="399"/>
      <c r="S55" s="401"/>
      <c r="T55" s="400"/>
      <c r="U55" s="399"/>
      <c r="V55" s="401"/>
      <c r="W55" s="403"/>
      <c r="X55" s="401"/>
      <c r="Y55" s="403"/>
      <c r="Z55" s="399"/>
      <c r="AA55" s="401"/>
      <c r="AB55" s="400"/>
      <c r="AC55" s="399"/>
      <c r="AD55" s="401"/>
      <c r="AE55" s="400"/>
      <c r="AF55" s="399"/>
      <c r="AG55" s="401"/>
      <c r="AH55" s="400"/>
      <c r="AI55" s="399"/>
      <c r="AJ55" s="401"/>
      <c r="AK55" s="400">
        <v>1</v>
      </c>
      <c r="AL55" s="399"/>
      <c r="AM55" s="401"/>
      <c r="AN55" s="390">
        <f t="shared" si="0"/>
        <v>1</v>
      </c>
    </row>
    <row r="56" spans="1:40" s="356" customFormat="1" ht="15.75" customHeight="1" thickBot="1">
      <c r="A56" s="391" t="s">
        <v>600</v>
      </c>
      <c r="B56" s="405" t="s">
        <v>221</v>
      </c>
      <c r="C56" s="406"/>
      <c r="D56" s="407"/>
      <c r="E56" s="408"/>
      <c r="F56" s="407"/>
      <c r="G56" s="408"/>
      <c r="H56" s="409"/>
      <c r="I56" s="408"/>
      <c r="J56" s="410"/>
      <c r="K56" s="411"/>
      <c r="L56" s="407"/>
      <c r="M56" s="409"/>
      <c r="N56" s="408"/>
      <c r="O56" s="407"/>
      <c r="P56" s="409"/>
      <c r="Q56" s="408"/>
      <c r="R56" s="407"/>
      <c r="S56" s="409"/>
      <c r="T56" s="408"/>
      <c r="U56" s="407"/>
      <c r="V56" s="409"/>
      <c r="W56" s="406"/>
      <c r="X56" s="409"/>
      <c r="Y56" s="406"/>
      <c r="Z56" s="407"/>
      <c r="AA56" s="409"/>
      <c r="AB56" s="408"/>
      <c r="AC56" s="407"/>
      <c r="AD56" s="409"/>
      <c r="AE56" s="408"/>
      <c r="AF56" s="407"/>
      <c r="AG56" s="409"/>
      <c r="AH56" s="408">
        <v>1</v>
      </c>
      <c r="AI56" s="407"/>
      <c r="AJ56" s="409"/>
      <c r="AK56" s="408"/>
      <c r="AL56" s="407"/>
      <c r="AM56" s="409"/>
      <c r="AN56" s="412">
        <f t="shared" si="0"/>
        <v>1</v>
      </c>
    </row>
    <row r="57" spans="1:40">
      <c r="A57" s="146"/>
      <c r="B57" s="147"/>
      <c r="C57" s="148"/>
      <c r="D57" s="149"/>
      <c r="E57" s="148"/>
      <c r="F57" s="149"/>
      <c r="G57" s="148"/>
      <c r="H57" s="149"/>
      <c r="I57" s="148"/>
      <c r="J57" s="149"/>
      <c r="K57" s="150"/>
    </row>
    <row r="58" spans="1:40" ht="7.5" customHeight="1">
      <c r="A58" s="146"/>
      <c r="B58" s="152"/>
      <c r="C58" s="153"/>
      <c r="D58" s="152"/>
      <c r="E58" s="153"/>
      <c r="F58" s="152"/>
      <c r="G58" s="154"/>
      <c r="H58" s="152"/>
      <c r="I58" s="153"/>
      <c r="J58" s="152"/>
      <c r="K58" s="150"/>
    </row>
    <row r="59" spans="1:40" s="2" customFormat="1">
      <c r="A59" s="28" t="s">
        <v>23</v>
      </c>
      <c r="B59" s="28"/>
      <c r="C59" s="138"/>
      <c r="D59" s="28"/>
      <c r="E59" s="138"/>
      <c r="F59" s="28"/>
      <c r="G59" s="622" t="s">
        <v>209</v>
      </c>
      <c r="H59" s="622"/>
      <c r="I59" s="622"/>
      <c r="J59" s="622"/>
      <c r="K59" s="622"/>
      <c r="L59" s="622"/>
      <c r="M59" s="622"/>
      <c r="N59" s="622"/>
      <c r="O59" s="622"/>
      <c r="P59" s="622"/>
      <c r="Q59" s="622"/>
      <c r="R59" s="622"/>
      <c r="S59" s="622"/>
      <c r="T59" s="622"/>
      <c r="W59" s="155"/>
      <c r="Y59" s="155"/>
      <c r="AB59" s="155"/>
      <c r="AE59" s="155"/>
      <c r="AH59" s="155"/>
      <c r="AK59" s="155"/>
      <c r="AN59" s="1"/>
    </row>
    <row r="60" spans="1:40" s="2" customFormat="1">
      <c r="A60" s="28"/>
      <c r="B60" s="28"/>
      <c r="C60" s="138"/>
      <c r="D60" s="28"/>
      <c r="E60" s="138"/>
      <c r="F60" s="28"/>
      <c r="G60" s="138"/>
      <c r="H60" s="28"/>
      <c r="I60" s="138"/>
      <c r="J60" s="28"/>
      <c r="K60" s="155"/>
      <c r="N60" s="155"/>
      <c r="Q60" s="155"/>
      <c r="T60" s="155"/>
      <c r="W60" s="155"/>
      <c r="Y60" s="155"/>
      <c r="AB60" s="155"/>
      <c r="AE60" s="155"/>
      <c r="AH60" s="155"/>
      <c r="AK60" s="155"/>
      <c r="AN60" s="1"/>
    </row>
    <row r="61" spans="1:40" s="2" customFormat="1">
      <c r="A61" s="28" t="s">
        <v>24</v>
      </c>
      <c r="B61" s="28"/>
      <c r="C61" s="138"/>
      <c r="D61" s="28"/>
      <c r="E61" s="138"/>
      <c r="F61" s="28"/>
      <c r="G61" s="623" t="s">
        <v>210</v>
      </c>
      <c r="H61" s="623"/>
      <c r="I61" s="623"/>
      <c r="J61" s="623"/>
      <c r="K61" s="623"/>
      <c r="L61" s="623"/>
      <c r="M61" s="623"/>
      <c r="N61" s="623"/>
      <c r="O61" s="623"/>
      <c r="P61" s="623"/>
      <c r="Q61" s="623"/>
      <c r="R61" s="623"/>
      <c r="S61" s="623"/>
      <c r="T61" s="623"/>
      <c r="U61" s="623"/>
      <c r="V61" s="623"/>
      <c r="W61" s="155"/>
      <c r="Y61" s="155"/>
      <c r="AB61" s="155"/>
      <c r="AE61" s="155"/>
      <c r="AH61" s="155"/>
      <c r="AK61" s="155"/>
      <c r="AN61" s="1"/>
    </row>
  </sheetData>
  <sheetProtection selectLockedCells="1" selectUnlockedCells="1"/>
  <sortState ref="B32:AN33">
    <sortCondition sortBy="cellColor" ref="B32:B33" dxfId="1"/>
  </sortState>
  <mergeCells count="31">
    <mergeCell ref="A1:AN1"/>
    <mergeCell ref="A2:AN2"/>
    <mergeCell ref="A3:AN3"/>
    <mergeCell ref="A4:AN4"/>
    <mergeCell ref="J6:X6"/>
    <mergeCell ref="A10:A11"/>
    <mergeCell ref="B10:B11"/>
    <mergeCell ref="K10:X10"/>
    <mergeCell ref="Y10:AM10"/>
    <mergeCell ref="AN10:AN11"/>
    <mergeCell ref="C11:D11"/>
    <mergeCell ref="E11:F11"/>
    <mergeCell ref="G11:H11"/>
    <mergeCell ref="I11:J11"/>
    <mergeCell ref="AK11:AM11"/>
    <mergeCell ref="K11:M11"/>
    <mergeCell ref="N11:P11"/>
    <mergeCell ref="Q11:S11"/>
    <mergeCell ref="T11:V11"/>
    <mergeCell ref="W11:X11"/>
    <mergeCell ref="G59:T59"/>
    <mergeCell ref="G61:V61"/>
    <mergeCell ref="B7:D7"/>
    <mergeCell ref="B8:D8"/>
    <mergeCell ref="G10:J10"/>
    <mergeCell ref="C10:F10"/>
    <mergeCell ref="F8:AI8"/>
    <mergeCell ref="AB11:AD11"/>
    <mergeCell ref="Y11:AA11"/>
    <mergeCell ref="AE11:AG11"/>
    <mergeCell ref="AH11:AJ11"/>
  </mergeCells>
  <pageMargins left="0.15748031496062992" right="0.15748031496062992" top="0.35433070866141736" bottom="0.62992125984251968" header="0.51181102362204722" footer="0.51181102362204722"/>
  <pageSetup paperSize="9" scale="59" firstPageNumber="0" fitToWidth="0" orientation="landscape" horizontalDpi="4294967293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2"/>
  <sheetViews>
    <sheetView tabSelected="1" topLeftCell="A34" workbookViewId="0">
      <selection activeCell="C66" sqref="C66"/>
    </sheetView>
  </sheetViews>
  <sheetFormatPr defaultRowHeight="12.75"/>
  <cols>
    <col min="1" max="1" width="6.5703125" customWidth="1"/>
    <col min="2" max="2" width="19.42578125" customWidth="1"/>
    <col min="3" max="3" width="11.42578125" customWidth="1"/>
    <col min="4" max="4" width="21.5703125" customWidth="1"/>
    <col min="5" max="5" width="22.28515625" customWidth="1"/>
    <col min="6" max="6" width="15" customWidth="1"/>
    <col min="7" max="7" width="11.28515625" customWidth="1"/>
    <col min="257" max="257" width="6.5703125" customWidth="1"/>
    <col min="258" max="258" width="19.42578125" customWidth="1"/>
    <col min="259" max="259" width="11.42578125" customWidth="1"/>
    <col min="260" max="260" width="21.5703125" customWidth="1"/>
    <col min="261" max="261" width="18.7109375" customWidth="1"/>
    <col min="262" max="262" width="15" customWidth="1"/>
    <col min="263" max="263" width="8.7109375" customWidth="1"/>
    <col min="513" max="513" width="6.5703125" customWidth="1"/>
    <col min="514" max="514" width="19.42578125" customWidth="1"/>
    <col min="515" max="515" width="11.42578125" customWidth="1"/>
    <col min="516" max="516" width="21.5703125" customWidth="1"/>
    <col min="517" max="517" width="18.7109375" customWidth="1"/>
    <col min="518" max="518" width="15" customWidth="1"/>
    <col min="519" max="519" width="8.7109375" customWidth="1"/>
    <col min="769" max="769" width="6.5703125" customWidth="1"/>
    <col min="770" max="770" width="19.42578125" customWidth="1"/>
    <col min="771" max="771" width="11.42578125" customWidth="1"/>
    <col min="772" max="772" width="21.5703125" customWidth="1"/>
    <col min="773" max="773" width="18.7109375" customWidth="1"/>
    <col min="774" max="774" width="15" customWidth="1"/>
    <col min="775" max="775" width="8.7109375" customWidth="1"/>
    <col min="1025" max="1025" width="6.5703125" customWidth="1"/>
    <col min="1026" max="1026" width="19.42578125" customWidth="1"/>
    <col min="1027" max="1027" width="11.42578125" customWidth="1"/>
    <col min="1028" max="1028" width="21.5703125" customWidth="1"/>
    <col min="1029" max="1029" width="18.7109375" customWidth="1"/>
    <col min="1030" max="1030" width="15" customWidth="1"/>
    <col min="1031" max="1031" width="8.7109375" customWidth="1"/>
    <col min="1281" max="1281" width="6.5703125" customWidth="1"/>
    <col min="1282" max="1282" width="19.42578125" customWidth="1"/>
    <col min="1283" max="1283" width="11.42578125" customWidth="1"/>
    <col min="1284" max="1284" width="21.5703125" customWidth="1"/>
    <col min="1285" max="1285" width="18.7109375" customWidth="1"/>
    <col min="1286" max="1286" width="15" customWidth="1"/>
    <col min="1287" max="1287" width="8.7109375" customWidth="1"/>
    <col min="1537" max="1537" width="6.5703125" customWidth="1"/>
    <col min="1538" max="1538" width="19.42578125" customWidth="1"/>
    <col min="1539" max="1539" width="11.42578125" customWidth="1"/>
    <col min="1540" max="1540" width="21.5703125" customWidth="1"/>
    <col min="1541" max="1541" width="18.7109375" customWidth="1"/>
    <col min="1542" max="1542" width="15" customWidth="1"/>
    <col min="1543" max="1543" width="8.7109375" customWidth="1"/>
    <col min="1793" max="1793" width="6.5703125" customWidth="1"/>
    <col min="1794" max="1794" width="19.42578125" customWidth="1"/>
    <col min="1795" max="1795" width="11.42578125" customWidth="1"/>
    <col min="1796" max="1796" width="21.5703125" customWidth="1"/>
    <col min="1797" max="1797" width="18.7109375" customWidth="1"/>
    <col min="1798" max="1798" width="15" customWidth="1"/>
    <col min="1799" max="1799" width="8.7109375" customWidth="1"/>
    <col min="2049" max="2049" width="6.5703125" customWidth="1"/>
    <col min="2050" max="2050" width="19.42578125" customWidth="1"/>
    <col min="2051" max="2051" width="11.42578125" customWidth="1"/>
    <col min="2052" max="2052" width="21.5703125" customWidth="1"/>
    <col min="2053" max="2053" width="18.7109375" customWidth="1"/>
    <col min="2054" max="2054" width="15" customWidth="1"/>
    <col min="2055" max="2055" width="8.7109375" customWidth="1"/>
    <col min="2305" max="2305" width="6.5703125" customWidth="1"/>
    <col min="2306" max="2306" width="19.42578125" customWidth="1"/>
    <col min="2307" max="2307" width="11.42578125" customWidth="1"/>
    <col min="2308" max="2308" width="21.5703125" customWidth="1"/>
    <col min="2309" max="2309" width="18.7109375" customWidth="1"/>
    <col min="2310" max="2310" width="15" customWidth="1"/>
    <col min="2311" max="2311" width="8.7109375" customWidth="1"/>
    <col min="2561" max="2561" width="6.5703125" customWidth="1"/>
    <col min="2562" max="2562" width="19.42578125" customWidth="1"/>
    <col min="2563" max="2563" width="11.42578125" customWidth="1"/>
    <col min="2564" max="2564" width="21.5703125" customWidth="1"/>
    <col min="2565" max="2565" width="18.7109375" customWidth="1"/>
    <col min="2566" max="2566" width="15" customWidth="1"/>
    <col min="2567" max="2567" width="8.7109375" customWidth="1"/>
    <col min="2817" max="2817" width="6.5703125" customWidth="1"/>
    <col min="2818" max="2818" width="19.42578125" customWidth="1"/>
    <col min="2819" max="2819" width="11.42578125" customWidth="1"/>
    <col min="2820" max="2820" width="21.5703125" customWidth="1"/>
    <col min="2821" max="2821" width="18.7109375" customWidth="1"/>
    <col min="2822" max="2822" width="15" customWidth="1"/>
    <col min="2823" max="2823" width="8.7109375" customWidth="1"/>
    <col min="3073" max="3073" width="6.5703125" customWidth="1"/>
    <col min="3074" max="3074" width="19.42578125" customWidth="1"/>
    <col min="3075" max="3075" width="11.42578125" customWidth="1"/>
    <col min="3076" max="3076" width="21.5703125" customWidth="1"/>
    <col min="3077" max="3077" width="18.7109375" customWidth="1"/>
    <col min="3078" max="3078" width="15" customWidth="1"/>
    <col min="3079" max="3079" width="8.7109375" customWidth="1"/>
    <col min="3329" max="3329" width="6.5703125" customWidth="1"/>
    <col min="3330" max="3330" width="19.42578125" customWidth="1"/>
    <col min="3331" max="3331" width="11.42578125" customWidth="1"/>
    <col min="3332" max="3332" width="21.5703125" customWidth="1"/>
    <col min="3333" max="3333" width="18.7109375" customWidth="1"/>
    <col min="3334" max="3334" width="15" customWidth="1"/>
    <col min="3335" max="3335" width="8.7109375" customWidth="1"/>
    <col min="3585" max="3585" width="6.5703125" customWidth="1"/>
    <col min="3586" max="3586" width="19.42578125" customWidth="1"/>
    <col min="3587" max="3587" width="11.42578125" customWidth="1"/>
    <col min="3588" max="3588" width="21.5703125" customWidth="1"/>
    <col min="3589" max="3589" width="18.7109375" customWidth="1"/>
    <col min="3590" max="3590" width="15" customWidth="1"/>
    <col min="3591" max="3591" width="8.7109375" customWidth="1"/>
    <col min="3841" max="3841" width="6.5703125" customWidth="1"/>
    <col min="3842" max="3842" width="19.42578125" customWidth="1"/>
    <col min="3843" max="3843" width="11.42578125" customWidth="1"/>
    <col min="3844" max="3844" width="21.5703125" customWidth="1"/>
    <col min="3845" max="3845" width="18.7109375" customWidth="1"/>
    <col min="3846" max="3846" width="15" customWidth="1"/>
    <col min="3847" max="3847" width="8.7109375" customWidth="1"/>
    <col min="4097" max="4097" width="6.5703125" customWidth="1"/>
    <col min="4098" max="4098" width="19.42578125" customWidth="1"/>
    <col min="4099" max="4099" width="11.42578125" customWidth="1"/>
    <col min="4100" max="4100" width="21.5703125" customWidth="1"/>
    <col min="4101" max="4101" width="18.7109375" customWidth="1"/>
    <col min="4102" max="4102" width="15" customWidth="1"/>
    <col min="4103" max="4103" width="8.7109375" customWidth="1"/>
    <col min="4353" max="4353" width="6.5703125" customWidth="1"/>
    <col min="4354" max="4354" width="19.42578125" customWidth="1"/>
    <col min="4355" max="4355" width="11.42578125" customWidth="1"/>
    <col min="4356" max="4356" width="21.5703125" customWidth="1"/>
    <col min="4357" max="4357" width="18.7109375" customWidth="1"/>
    <col min="4358" max="4358" width="15" customWidth="1"/>
    <col min="4359" max="4359" width="8.7109375" customWidth="1"/>
    <col min="4609" max="4609" width="6.5703125" customWidth="1"/>
    <col min="4610" max="4610" width="19.42578125" customWidth="1"/>
    <col min="4611" max="4611" width="11.42578125" customWidth="1"/>
    <col min="4612" max="4612" width="21.5703125" customWidth="1"/>
    <col min="4613" max="4613" width="18.7109375" customWidth="1"/>
    <col min="4614" max="4614" width="15" customWidth="1"/>
    <col min="4615" max="4615" width="8.7109375" customWidth="1"/>
    <col min="4865" max="4865" width="6.5703125" customWidth="1"/>
    <col min="4866" max="4866" width="19.42578125" customWidth="1"/>
    <col min="4867" max="4867" width="11.42578125" customWidth="1"/>
    <col min="4868" max="4868" width="21.5703125" customWidth="1"/>
    <col min="4869" max="4869" width="18.7109375" customWidth="1"/>
    <col min="4870" max="4870" width="15" customWidth="1"/>
    <col min="4871" max="4871" width="8.7109375" customWidth="1"/>
    <col min="5121" max="5121" width="6.5703125" customWidth="1"/>
    <col min="5122" max="5122" width="19.42578125" customWidth="1"/>
    <col min="5123" max="5123" width="11.42578125" customWidth="1"/>
    <col min="5124" max="5124" width="21.5703125" customWidth="1"/>
    <col min="5125" max="5125" width="18.7109375" customWidth="1"/>
    <col min="5126" max="5126" width="15" customWidth="1"/>
    <col min="5127" max="5127" width="8.7109375" customWidth="1"/>
    <col min="5377" max="5377" width="6.5703125" customWidth="1"/>
    <col min="5378" max="5378" width="19.42578125" customWidth="1"/>
    <col min="5379" max="5379" width="11.42578125" customWidth="1"/>
    <col min="5380" max="5380" width="21.5703125" customWidth="1"/>
    <col min="5381" max="5381" width="18.7109375" customWidth="1"/>
    <col min="5382" max="5382" width="15" customWidth="1"/>
    <col min="5383" max="5383" width="8.7109375" customWidth="1"/>
    <col min="5633" max="5633" width="6.5703125" customWidth="1"/>
    <col min="5634" max="5634" width="19.42578125" customWidth="1"/>
    <col min="5635" max="5635" width="11.42578125" customWidth="1"/>
    <col min="5636" max="5636" width="21.5703125" customWidth="1"/>
    <col min="5637" max="5637" width="18.7109375" customWidth="1"/>
    <col min="5638" max="5638" width="15" customWidth="1"/>
    <col min="5639" max="5639" width="8.7109375" customWidth="1"/>
    <col min="5889" max="5889" width="6.5703125" customWidth="1"/>
    <col min="5890" max="5890" width="19.42578125" customWidth="1"/>
    <col min="5891" max="5891" width="11.42578125" customWidth="1"/>
    <col min="5892" max="5892" width="21.5703125" customWidth="1"/>
    <col min="5893" max="5893" width="18.7109375" customWidth="1"/>
    <col min="5894" max="5894" width="15" customWidth="1"/>
    <col min="5895" max="5895" width="8.7109375" customWidth="1"/>
    <col min="6145" max="6145" width="6.5703125" customWidth="1"/>
    <col min="6146" max="6146" width="19.42578125" customWidth="1"/>
    <col min="6147" max="6147" width="11.42578125" customWidth="1"/>
    <col min="6148" max="6148" width="21.5703125" customWidth="1"/>
    <col min="6149" max="6149" width="18.7109375" customWidth="1"/>
    <col min="6150" max="6150" width="15" customWidth="1"/>
    <col min="6151" max="6151" width="8.7109375" customWidth="1"/>
    <col min="6401" max="6401" width="6.5703125" customWidth="1"/>
    <col min="6402" max="6402" width="19.42578125" customWidth="1"/>
    <col min="6403" max="6403" width="11.42578125" customWidth="1"/>
    <col min="6404" max="6404" width="21.5703125" customWidth="1"/>
    <col min="6405" max="6405" width="18.7109375" customWidth="1"/>
    <col min="6406" max="6406" width="15" customWidth="1"/>
    <col min="6407" max="6407" width="8.7109375" customWidth="1"/>
    <col min="6657" max="6657" width="6.5703125" customWidth="1"/>
    <col min="6658" max="6658" width="19.42578125" customWidth="1"/>
    <col min="6659" max="6659" width="11.42578125" customWidth="1"/>
    <col min="6660" max="6660" width="21.5703125" customWidth="1"/>
    <col min="6661" max="6661" width="18.7109375" customWidth="1"/>
    <col min="6662" max="6662" width="15" customWidth="1"/>
    <col min="6663" max="6663" width="8.7109375" customWidth="1"/>
    <col min="6913" max="6913" width="6.5703125" customWidth="1"/>
    <col min="6914" max="6914" width="19.42578125" customWidth="1"/>
    <col min="6915" max="6915" width="11.42578125" customWidth="1"/>
    <col min="6916" max="6916" width="21.5703125" customWidth="1"/>
    <col min="6917" max="6917" width="18.7109375" customWidth="1"/>
    <col min="6918" max="6918" width="15" customWidth="1"/>
    <col min="6919" max="6919" width="8.7109375" customWidth="1"/>
    <col min="7169" max="7169" width="6.5703125" customWidth="1"/>
    <col min="7170" max="7170" width="19.42578125" customWidth="1"/>
    <col min="7171" max="7171" width="11.42578125" customWidth="1"/>
    <col min="7172" max="7172" width="21.5703125" customWidth="1"/>
    <col min="7173" max="7173" width="18.7109375" customWidth="1"/>
    <col min="7174" max="7174" width="15" customWidth="1"/>
    <col min="7175" max="7175" width="8.7109375" customWidth="1"/>
    <col min="7425" max="7425" width="6.5703125" customWidth="1"/>
    <col min="7426" max="7426" width="19.42578125" customWidth="1"/>
    <col min="7427" max="7427" width="11.42578125" customWidth="1"/>
    <col min="7428" max="7428" width="21.5703125" customWidth="1"/>
    <col min="7429" max="7429" width="18.7109375" customWidth="1"/>
    <col min="7430" max="7430" width="15" customWidth="1"/>
    <col min="7431" max="7431" width="8.7109375" customWidth="1"/>
    <col min="7681" max="7681" width="6.5703125" customWidth="1"/>
    <col min="7682" max="7682" width="19.42578125" customWidth="1"/>
    <col min="7683" max="7683" width="11.42578125" customWidth="1"/>
    <col min="7684" max="7684" width="21.5703125" customWidth="1"/>
    <col min="7685" max="7685" width="18.7109375" customWidth="1"/>
    <col min="7686" max="7686" width="15" customWidth="1"/>
    <col min="7687" max="7687" width="8.7109375" customWidth="1"/>
    <col min="7937" max="7937" width="6.5703125" customWidth="1"/>
    <col min="7938" max="7938" width="19.42578125" customWidth="1"/>
    <col min="7939" max="7939" width="11.42578125" customWidth="1"/>
    <col min="7940" max="7940" width="21.5703125" customWidth="1"/>
    <col min="7941" max="7941" width="18.7109375" customWidth="1"/>
    <col min="7942" max="7942" width="15" customWidth="1"/>
    <col min="7943" max="7943" width="8.7109375" customWidth="1"/>
    <col min="8193" max="8193" width="6.5703125" customWidth="1"/>
    <col min="8194" max="8194" width="19.42578125" customWidth="1"/>
    <col min="8195" max="8195" width="11.42578125" customWidth="1"/>
    <col min="8196" max="8196" width="21.5703125" customWidth="1"/>
    <col min="8197" max="8197" width="18.7109375" customWidth="1"/>
    <col min="8198" max="8198" width="15" customWidth="1"/>
    <col min="8199" max="8199" width="8.7109375" customWidth="1"/>
    <col min="8449" max="8449" width="6.5703125" customWidth="1"/>
    <col min="8450" max="8450" width="19.42578125" customWidth="1"/>
    <col min="8451" max="8451" width="11.42578125" customWidth="1"/>
    <col min="8452" max="8452" width="21.5703125" customWidth="1"/>
    <col min="8453" max="8453" width="18.7109375" customWidth="1"/>
    <col min="8454" max="8454" width="15" customWidth="1"/>
    <col min="8455" max="8455" width="8.7109375" customWidth="1"/>
    <col min="8705" max="8705" width="6.5703125" customWidth="1"/>
    <col min="8706" max="8706" width="19.42578125" customWidth="1"/>
    <col min="8707" max="8707" width="11.42578125" customWidth="1"/>
    <col min="8708" max="8708" width="21.5703125" customWidth="1"/>
    <col min="8709" max="8709" width="18.7109375" customWidth="1"/>
    <col min="8710" max="8710" width="15" customWidth="1"/>
    <col min="8711" max="8711" width="8.7109375" customWidth="1"/>
    <col min="8961" max="8961" width="6.5703125" customWidth="1"/>
    <col min="8962" max="8962" width="19.42578125" customWidth="1"/>
    <col min="8963" max="8963" width="11.42578125" customWidth="1"/>
    <col min="8964" max="8964" width="21.5703125" customWidth="1"/>
    <col min="8965" max="8965" width="18.7109375" customWidth="1"/>
    <col min="8966" max="8966" width="15" customWidth="1"/>
    <col min="8967" max="8967" width="8.7109375" customWidth="1"/>
    <col min="9217" max="9217" width="6.5703125" customWidth="1"/>
    <col min="9218" max="9218" width="19.42578125" customWidth="1"/>
    <col min="9219" max="9219" width="11.42578125" customWidth="1"/>
    <col min="9220" max="9220" width="21.5703125" customWidth="1"/>
    <col min="9221" max="9221" width="18.7109375" customWidth="1"/>
    <col min="9222" max="9222" width="15" customWidth="1"/>
    <col min="9223" max="9223" width="8.7109375" customWidth="1"/>
    <col min="9473" max="9473" width="6.5703125" customWidth="1"/>
    <col min="9474" max="9474" width="19.42578125" customWidth="1"/>
    <col min="9475" max="9475" width="11.42578125" customWidth="1"/>
    <col min="9476" max="9476" width="21.5703125" customWidth="1"/>
    <col min="9477" max="9477" width="18.7109375" customWidth="1"/>
    <col min="9478" max="9478" width="15" customWidth="1"/>
    <col min="9479" max="9479" width="8.7109375" customWidth="1"/>
    <col min="9729" max="9729" width="6.5703125" customWidth="1"/>
    <col min="9730" max="9730" width="19.42578125" customWidth="1"/>
    <col min="9731" max="9731" width="11.42578125" customWidth="1"/>
    <col min="9732" max="9732" width="21.5703125" customWidth="1"/>
    <col min="9733" max="9733" width="18.7109375" customWidth="1"/>
    <col min="9734" max="9734" width="15" customWidth="1"/>
    <col min="9735" max="9735" width="8.7109375" customWidth="1"/>
    <col min="9985" max="9985" width="6.5703125" customWidth="1"/>
    <col min="9986" max="9986" width="19.42578125" customWidth="1"/>
    <col min="9987" max="9987" width="11.42578125" customWidth="1"/>
    <col min="9988" max="9988" width="21.5703125" customWidth="1"/>
    <col min="9989" max="9989" width="18.7109375" customWidth="1"/>
    <col min="9990" max="9990" width="15" customWidth="1"/>
    <col min="9991" max="9991" width="8.7109375" customWidth="1"/>
    <col min="10241" max="10241" width="6.5703125" customWidth="1"/>
    <col min="10242" max="10242" width="19.42578125" customWidth="1"/>
    <col min="10243" max="10243" width="11.42578125" customWidth="1"/>
    <col min="10244" max="10244" width="21.5703125" customWidth="1"/>
    <col min="10245" max="10245" width="18.7109375" customWidth="1"/>
    <col min="10246" max="10246" width="15" customWidth="1"/>
    <col min="10247" max="10247" width="8.7109375" customWidth="1"/>
    <col min="10497" max="10497" width="6.5703125" customWidth="1"/>
    <col min="10498" max="10498" width="19.42578125" customWidth="1"/>
    <col min="10499" max="10499" width="11.42578125" customWidth="1"/>
    <col min="10500" max="10500" width="21.5703125" customWidth="1"/>
    <col min="10501" max="10501" width="18.7109375" customWidth="1"/>
    <col min="10502" max="10502" width="15" customWidth="1"/>
    <col min="10503" max="10503" width="8.7109375" customWidth="1"/>
    <col min="10753" max="10753" width="6.5703125" customWidth="1"/>
    <col min="10754" max="10754" width="19.42578125" customWidth="1"/>
    <col min="10755" max="10755" width="11.42578125" customWidth="1"/>
    <col min="10756" max="10756" width="21.5703125" customWidth="1"/>
    <col min="10757" max="10757" width="18.7109375" customWidth="1"/>
    <col min="10758" max="10758" width="15" customWidth="1"/>
    <col min="10759" max="10759" width="8.7109375" customWidth="1"/>
    <col min="11009" max="11009" width="6.5703125" customWidth="1"/>
    <col min="11010" max="11010" width="19.42578125" customWidth="1"/>
    <col min="11011" max="11011" width="11.42578125" customWidth="1"/>
    <col min="11012" max="11012" width="21.5703125" customWidth="1"/>
    <col min="11013" max="11013" width="18.7109375" customWidth="1"/>
    <col min="11014" max="11014" width="15" customWidth="1"/>
    <col min="11015" max="11015" width="8.7109375" customWidth="1"/>
    <col min="11265" max="11265" width="6.5703125" customWidth="1"/>
    <col min="11266" max="11266" width="19.42578125" customWidth="1"/>
    <col min="11267" max="11267" width="11.42578125" customWidth="1"/>
    <col min="11268" max="11268" width="21.5703125" customWidth="1"/>
    <col min="11269" max="11269" width="18.7109375" customWidth="1"/>
    <col min="11270" max="11270" width="15" customWidth="1"/>
    <col min="11271" max="11271" width="8.7109375" customWidth="1"/>
    <col min="11521" max="11521" width="6.5703125" customWidth="1"/>
    <col min="11522" max="11522" width="19.42578125" customWidth="1"/>
    <col min="11523" max="11523" width="11.42578125" customWidth="1"/>
    <col min="11524" max="11524" width="21.5703125" customWidth="1"/>
    <col min="11525" max="11525" width="18.7109375" customWidth="1"/>
    <col min="11526" max="11526" width="15" customWidth="1"/>
    <col min="11527" max="11527" width="8.7109375" customWidth="1"/>
    <col min="11777" max="11777" width="6.5703125" customWidth="1"/>
    <col min="11778" max="11778" width="19.42578125" customWidth="1"/>
    <col min="11779" max="11779" width="11.42578125" customWidth="1"/>
    <col min="11780" max="11780" width="21.5703125" customWidth="1"/>
    <col min="11781" max="11781" width="18.7109375" customWidth="1"/>
    <col min="11782" max="11782" width="15" customWidth="1"/>
    <col min="11783" max="11783" width="8.7109375" customWidth="1"/>
    <col min="12033" max="12033" width="6.5703125" customWidth="1"/>
    <col min="12034" max="12034" width="19.42578125" customWidth="1"/>
    <col min="12035" max="12035" width="11.42578125" customWidth="1"/>
    <col min="12036" max="12036" width="21.5703125" customWidth="1"/>
    <col min="12037" max="12037" width="18.7109375" customWidth="1"/>
    <col min="12038" max="12038" width="15" customWidth="1"/>
    <col min="12039" max="12039" width="8.7109375" customWidth="1"/>
    <col min="12289" max="12289" width="6.5703125" customWidth="1"/>
    <col min="12290" max="12290" width="19.42578125" customWidth="1"/>
    <col min="12291" max="12291" width="11.42578125" customWidth="1"/>
    <col min="12292" max="12292" width="21.5703125" customWidth="1"/>
    <col min="12293" max="12293" width="18.7109375" customWidth="1"/>
    <col min="12294" max="12294" width="15" customWidth="1"/>
    <col min="12295" max="12295" width="8.7109375" customWidth="1"/>
    <col min="12545" max="12545" width="6.5703125" customWidth="1"/>
    <col min="12546" max="12546" width="19.42578125" customWidth="1"/>
    <col min="12547" max="12547" width="11.42578125" customWidth="1"/>
    <col min="12548" max="12548" width="21.5703125" customWidth="1"/>
    <col min="12549" max="12549" width="18.7109375" customWidth="1"/>
    <col min="12550" max="12550" width="15" customWidth="1"/>
    <col min="12551" max="12551" width="8.7109375" customWidth="1"/>
    <col min="12801" max="12801" width="6.5703125" customWidth="1"/>
    <col min="12802" max="12802" width="19.42578125" customWidth="1"/>
    <col min="12803" max="12803" width="11.42578125" customWidth="1"/>
    <col min="12804" max="12804" width="21.5703125" customWidth="1"/>
    <col min="12805" max="12805" width="18.7109375" customWidth="1"/>
    <col min="12806" max="12806" width="15" customWidth="1"/>
    <col min="12807" max="12807" width="8.7109375" customWidth="1"/>
    <col min="13057" max="13057" width="6.5703125" customWidth="1"/>
    <col min="13058" max="13058" width="19.42578125" customWidth="1"/>
    <col min="13059" max="13059" width="11.42578125" customWidth="1"/>
    <col min="13060" max="13060" width="21.5703125" customWidth="1"/>
    <col min="13061" max="13061" width="18.7109375" customWidth="1"/>
    <col min="13062" max="13062" width="15" customWidth="1"/>
    <col min="13063" max="13063" width="8.7109375" customWidth="1"/>
    <col min="13313" max="13313" width="6.5703125" customWidth="1"/>
    <col min="13314" max="13314" width="19.42578125" customWidth="1"/>
    <col min="13315" max="13315" width="11.42578125" customWidth="1"/>
    <col min="13316" max="13316" width="21.5703125" customWidth="1"/>
    <col min="13317" max="13317" width="18.7109375" customWidth="1"/>
    <col min="13318" max="13318" width="15" customWidth="1"/>
    <col min="13319" max="13319" width="8.7109375" customWidth="1"/>
    <col min="13569" max="13569" width="6.5703125" customWidth="1"/>
    <col min="13570" max="13570" width="19.42578125" customWidth="1"/>
    <col min="13571" max="13571" width="11.42578125" customWidth="1"/>
    <col min="13572" max="13572" width="21.5703125" customWidth="1"/>
    <col min="13573" max="13573" width="18.7109375" customWidth="1"/>
    <col min="13574" max="13574" width="15" customWidth="1"/>
    <col min="13575" max="13575" width="8.7109375" customWidth="1"/>
    <col min="13825" max="13825" width="6.5703125" customWidth="1"/>
    <col min="13826" max="13826" width="19.42578125" customWidth="1"/>
    <col min="13827" max="13827" width="11.42578125" customWidth="1"/>
    <col min="13828" max="13828" width="21.5703125" customWidth="1"/>
    <col min="13829" max="13829" width="18.7109375" customWidth="1"/>
    <col min="13830" max="13830" width="15" customWidth="1"/>
    <col min="13831" max="13831" width="8.7109375" customWidth="1"/>
    <col min="14081" max="14081" width="6.5703125" customWidth="1"/>
    <col min="14082" max="14082" width="19.42578125" customWidth="1"/>
    <col min="14083" max="14083" width="11.42578125" customWidth="1"/>
    <col min="14084" max="14084" width="21.5703125" customWidth="1"/>
    <col min="14085" max="14085" width="18.7109375" customWidth="1"/>
    <col min="14086" max="14086" width="15" customWidth="1"/>
    <col min="14087" max="14087" width="8.7109375" customWidth="1"/>
    <col min="14337" max="14337" width="6.5703125" customWidth="1"/>
    <col min="14338" max="14338" width="19.42578125" customWidth="1"/>
    <col min="14339" max="14339" width="11.42578125" customWidth="1"/>
    <col min="14340" max="14340" width="21.5703125" customWidth="1"/>
    <col min="14341" max="14341" width="18.7109375" customWidth="1"/>
    <col min="14342" max="14342" width="15" customWidth="1"/>
    <col min="14343" max="14343" width="8.7109375" customWidth="1"/>
    <col min="14593" max="14593" width="6.5703125" customWidth="1"/>
    <col min="14594" max="14594" width="19.42578125" customWidth="1"/>
    <col min="14595" max="14595" width="11.42578125" customWidth="1"/>
    <col min="14596" max="14596" width="21.5703125" customWidth="1"/>
    <col min="14597" max="14597" width="18.7109375" customWidth="1"/>
    <col min="14598" max="14598" width="15" customWidth="1"/>
    <col min="14599" max="14599" width="8.7109375" customWidth="1"/>
    <col min="14849" max="14849" width="6.5703125" customWidth="1"/>
    <col min="14850" max="14850" width="19.42578125" customWidth="1"/>
    <col min="14851" max="14851" width="11.42578125" customWidth="1"/>
    <col min="14852" max="14852" width="21.5703125" customWidth="1"/>
    <col min="14853" max="14853" width="18.7109375" customWidth="1"/>
    <col min="14854" max="14854" width="15" customWidth="1"/>
    <col min="14855" max="14855" width="8.7109375" customWidth="1"/>
    <col min="15105" max="15105" width="6.5703125" customWidth="1"/>
    <col min="15106" max="15106" width="19.42578125" customWidth="1"/>
    <col min="15107" max="15107" width="11.42578125" customWidth="1"/>
    <col min="15108" max="15108" width="21.5703125" customWidth="1"/>
    <col min="15109" max="15109" width="18.7109375" customWidth="1"/>
    <col min="15110" max="15110" width="15" customWidth="1"/>
    <col min="15111" max="15111" width="8.7109375" customWidth="1"/>
    <col min="15361" max="15361" width="6.5703125" customWidth="1"/>
    <col min="15362" max="15362" width="19.42578125" customWidth="1"/>
    <col min="15363" max="15363" width="11.42578125" customWidth="1"/>
    <col min="15364" max="15364" width="21.5703125" customWidth="1"/>
    <col min="15365" max="15365" width="18.7109375" customWidth="1"/>
    <col min="15366" max="15366" width="15" customWidth="1"/>
    <col min="15367" max="15367" width="8.7109375" customWidth="1"/>
    <col min="15617" max="15617" width="6.5703125" customWidth="1"/>
    <col min="15618" max="15618" width="19.42578125" customWidth="1"/>
    <col min="15619" max="15619" width="11.42578125" customWidth="1"/>
    <col min="15620" max="15620" width="21.5703125" customWidth="1"/>
    <col min="15621" max="15621" width="18.7109375" customWidth="1"/>
    <col min="15622" max="15622" width="15" customWidth="1"/>
    <col min="15623" max="15623" width="8.7109375" customWidth="1"/>
    <col min="15873" max="15873" width="6.5703125" customWidth="1"/>
    <col min="15874" max="15874" width="19.42578125" customWidth="1"/>
    <col min="15875" max="15875" width="11.42578125" customWidth="1"/>
    <col min="15876" max="15876" width="21.5703125" customWidth="1"/>
    <col min="15877" max="15877" width="18.7109375" customWidth="1"/>
    <col min="15878" max="15878" width="15" customWidth="1"/>
    <col min="15879" max="15879" width="8.7109375" customWidth="1"/>
    <col min="16129" max="16129" width="6.5703125" customWidth="1"/>
    <col min="16130" max="16130" width="19.42578125" customWidth="1"/>
    <col min="16131" max="16131" width="11.42578125" customWidth="1"/>
    <col min="16132" max="16132" width="21.5703125" customWidth="1"/>
    <col min="16133" max="16133" width="18.7109375" customWidth="1"/>
    <col min="16134" max="16134" width="15" customWidth="1"/>
    <col min="16135" max="16135" width="8.7109375" customWidth="1"/>
  </cols>
  <sheetData>
    <row r="1" spans="1:19">
      <c r="A1" s="557" t="s">
        <v>0</v>
      </c>
      <c r="B1" s="599"/>
      <c r="C1" s="599"/>
      <c r="D1" s="599"/>
      <c r="E1" s="599"/>
      <c r="F1" s="599"/>
      <c r="G1" s="599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</row>
    <row r="2" spans="1:19" s="2" customFormat="1">
      <c r="A2" s="557" t="s">
        <v>2</v>
      </c>
      <c r="B2" s="599"/>
      <c r="C2" s="599"/>
      <c r="D2" s="599"/>
      <c r="E2" s="599"/>
      <c r="F2" s="599"/>
      <c r="G2" s="599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"/>
    </row>
    <row r="3" spans="1:19" s="2" customFormat="1" ht="12.75" customHeight="1">
      <c r="A3" s="558" t="s">
        <v>207</v>
      </c>
      <c r="B3" s="649"/>
      <c r="C3" s="649"/>
      <c r="D3" s="649"/>
      <c r="E3" s="649"/>
      <c r="F3" s="649"/>
      <c r="G3" s="649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"/>
    </row>
    <row r="4" spans="1:19" s="2" customFormat="1">
      <c r="A4" s="560" t="s">
        <v>208</v>
      </c>
      <c r="B4" s="599"/>
      <c r="C4" s="599"/>
      <c r="D4" s="599"/>
      <c r="E4" s="599"/>
      <c r="F4" s="599"/>
      <c r="G4" s="599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1"/>
    </row>
    <row r="5" spans="1:19" s="2" customForma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1"/>
      <c r="P5" s="1"/>
      <c r="Q5" s="1"/>
      <c r="R5" s="1"/>
      <c r="S5" s="1"/>
    </row>
    <row r="6" spans="1:19" s="2" customFormat="1">
      <c r="A6" s="556" t="s">
        <v>481</v>
      </c>
      <c r="B6" s="556"/>
      <c r="C6" s="556"/>
      <c r="D6" s="556"/>
      <c r="E6" s="556"/>
      <c r="F6" s="556"/>
      <c r="G6" s="375" t="s">
        <v>601</v>
      </c>
      <c r="H6" s="157"/>
      <c r="I6" s="157"/>
      <c r="J6" s="157"/>
      <c r="K6" s="29"/>
      <c r="L6" s="29"/>
      <c r="M6" s="29"/>
      <c r="N6" s="29"/>
      <c r="O6" s="1"/>
      <c r="P6" s="1"/>
      <c r="Q6" s="1"/>
      <c r="R6" s="1"/>
      <c r="S6" s="1"/>
    </row>
    <row r="8" spans="1:19" ht="25.5">
      <c r="A8" s="158" t="s">
        <v>73</v>
      </c>
      <c r="B8" s="158" t="s">
        <v>74</v>
      </c>
      <c r="C8" s="348" t="s">
        <v>75</v>
      </c>
      <c r="D8" s="348" t="s">
        <v>76</v>
      </c>
      <c r="E8" s="349" t="s">
        <v>77</v>
      </c>
      <c r="F8" s="349" t="s">
        <v>78</v>
      </c>
      <c r="G8" s="350" t="s">
        <v>79</v>
      </c>
    </row>
    <row r="9" spans="1:19">
      <c r="A9" s="159">
        <v>1</v>
      </c>
      <c r="B9" s="343" t="s">
        <v>84</v>
      </c>
      <c r="C9" s="163" t="s">
        <v>80</v>
      </c>
      <c r="D9" s="161" t="s">
        <v>23</v>
      </c>
      <c r="E9" s="161" t="s">
        <v>81</v>
      </c>
      <c r="F9" s="162" t="s">
        <v>592</v>
      </c>
      <c r="G9" s="162" t="s">
        <v>593</v>
      </c>
    </row>
    <row r="10" spans="1:19">
      <c r="A10" s="159">
        <f>A9+1</f>
        <v>2</v>
      </c>
      <c r="B10" s="345" t="s">
        <v>82</v>
      </c>
      <c r="C10" s="163" t="s">
        <v>80</v>
      </c>
      <c r="D10" s="161" t="s">
        <v>24</v>
      </c>
      <c r="E10" s="161" t="s">
        <v>83</v>
      </c>
      <c r="F10" s="162" t="s">
        <v>592</v>
      </c>
      <c r="G10" s="162" t="s">
        <v>593</v>
      </c>
    </row>
    <row r="11" spans="1:19">
      <c r="A11" s="159">
        <f t="shared" ref="A11:A68" si="0">A10+1</f>
        <v>3</v>
      </c>
      <c r="B11" s="346" t="s">
        <v>90</v>
      </c>
      <c r="C11" s="163" t="s">
        <v>80</v>
      </c>
      <c r="D11" s="161" t="s">
        <v>85</v>
      </c>
      <c r="E11" s="161" t="s">
        <v>59</v>
      </c>
      <c r="F11" s="162" t="s">
        <v>592</v>
      </c>
      <c r="G11" s="162" t="s">
        <v>593</v>
      </c>
    </row>
    <row r="12" spans="1:19">
      <c r="A12" s="159">
        <f t="shared" si="0"/>
        <v>4</v>
      </c>
      <c r="B12" s="346" t="s">
        <v>62</v>
      </c>
      <c r="C12" s="163" t="s">
        <v>80</v>
      </c>
      <c r="D12" s="161" t="s">
        <v>87</v>
      </c>
      <c r="E12" s="161" t="s">
        <v>59</v>
      </c>
      <c r="F12" s="162" t="s">
        <v>592</v>
      </c>
      <c r="G12" s="162" t="s">
        <v>593</v>
      </c>
    </row>
    <row r="13" spans="1:19">
      <c r="A13" s="159">
        <f t="shared" si="0"/>
        <v>5</v>
      </c>
      <c r="B13" s="346" t="s">
        <v>88</v>
      </c>
      <c r="C13" s="163" t="s">
        <v>80</v>
      </c>
      <c r="D13" s="161" t="s">
        <v>89</v>
      </c>
      <c r="E13" s="161" t="s">
        <v>51</v>
      </c>
      <c r="F13" s="162" t="s">
        <v>592</v>
      </c>
      <c r="G13" s="162" t="s">
        <v>593</v>
      </c>
    </row>
    <row r="14" spans="1:19">
      <c r="A14" s="159">
        <f t="shared" si="0"/>
        <v>6</v>
      </c>
      <c r="B14" s="346" t="s">
        <v>92</v>
      </c>
      <c r="C14" s="163" t="s">
        <v>80</v>
      </c>
      <c r="D14" s="161" t="s">
        <v>89</v>
      </c>
      <c r="E14" s="160" t="s">
        <v>56</v>
      </c>
      <c r="F14" s="162" t="s">
        <v>592</v>
      </c>
      <c r="G14" s="162" t="s">
        <v>593</v>
      </c>
    </row>
    <row r="15" spans="1:19">
      <c r="A15" s="159">
        <f t="shared" si="0"/>
        <v>7</v>
      </c>
      <c r="B15" s="345" t="s">
        <v>106</v>
      </c>
      <c r="C15" s="163" t="s">
        <v>80</v>
      </c>
      <c r="D15" s="161" t="s">
        <v>89</v>
      </c>
      <c r="E15" s="161" t="s">
        <v>50</v>
      </c>
      <c r="F15" s="162" t="s">
        <v>592</v>
      </c>
      <c r="G15" s="162" t="s">
        <v>593</v>
      </c>
    </row>
    <row r="16" spans="1:19">
      <c r="A16" s="159">
        <f t="shared" si="0"/>
        <v>8</v>
      </c>
      <c r="B16" s="346" t="s">
        <v>553</v>
      </c>
      <c r="C16" s="163" t="s">
        <v>80</v>
      </c>
      <c r="D16" s="161" t="s">
        <v>91</v>
      </c>
      <c r="E16" s="161" t="s">
        <v>554</v>
      </c>
      <c r="F16" s="162" t="s">
        <v>592</v>
      </c>
      <c r="G16" s="162" t="s">
        <v>593</v>
      </c>
    </row>
    <row r="17" spans="1:7">
      <c r="A17" s="159">
        <f t="shared" si="0"/>
        <v>9</v>
      </c>
      <c r="B17" s="346" t="s">
        <v>555</v>
      </c>
      <c r="C17" s="163" t="s">
        <v>80</v>
      </c>
      <c r="D17" s="161" t="s">
        <v>91</v>
      </c>
      <c r="E17" s="161" t="s">
        <v>47</v>
      </c>
      <c r="F17" s="162" t="s">
        <v>592</v>
      </c>
      <c r="G17" s="162" t="s">
        <v>593</v>
      </c>
    </row>
    <row r="18" spans="1:7">
      <c r="A18" s="159">
        <f t="shared" si="0"/>
        <v>10</v>
      </c>
      <c r="B18" s="343" t="s">
        <v>94</v>
      </c>
      <c r="C18" s="163" t="s">
        <v>80</v>
      </c>
      <c r="D18" s="161" t="s">
        <v>93</v>
      </c>
      <c r="E18" s="160" t="s">
        <v>95</v>
      </c>
      <c r="F18" s="162" t="s">
        <v>592</v>
      </c>
      <c r="G18" s="162" t="s">
        <v>593</v>
      </c>
    </row>
    <row r="19" spans="1:7">
      <c r="A19" s="159">
        <f t="shared" si="0"/>
        <v>11</v>
      </c>
      <c r="B19" s="345" t="s">
        <v>96</v>
      </c>
      <c r="C19" s="163" t="s">
        <v>80</v>
      </c>
      <c r="D19" s="161" t="s">
        <v>93</v>
      </c>
      <c r="E19" s="161" t="s">
        <v>86</v>
      </c>
      <c r="F19" s="162" t="s">
        <v>592</v>
      </c>
      <c r="G19" s="162" t="s">
        <v>597</v>
      </c>
    </row>
    <row r="20" spans="1:7">
      <c r="A20" s="159">
        <f t="shared" si="0"/>
        <v>12</v>
      </c>
      <c r="B20" s="345" t="s">
        <v>54</v>
      </c>
      <c r="C20" s="163" t="s">
        <v>80</v>
      </c>
      <c r="D20" s="161" t="s">
        <v>93</v>
      </c>
      <c r="E20" s="161" t="s">
        <v>97</v>
      </c>
      <c r="F20" s="162" t="s">
        <v>592</v>
      </c>
      <c r="G20" s="162" t="s">
        <v>593</v>
      </c>
    </row>
    <row r="21" spans="1:7">
      <c r="A21" s="159">
        <f t="shared" si="0"/>
        <v>13</v>
      </c>
      <c r="B21" s="343" t="s">
        <v>556</v>
      </c>
      <c r="C21" s="163" t="s">
        <v>80</v>
      </c>
      <c r="D21" s="161" t="s">
        <v>93</v>
      </c>
      <c r="E21" s="160" t="s">
        <v>38</v>
      </c>
      <c r="F21" s="162" t="s">
        <v>592</v>
      </c>
      <c r="G21" s="162" t="s">
        <v>593</v>
      </c>
    </row>
    <row r="22" spans="1:7">
      <c r="A22" s="159">
        <f t="shared" si="0"/>
        <v>14</v>
      </c>
      <c r="B22" s="343" t="s">
        <v>98</v>
      </c>
      <c r="C22" s="163" t="s">
        <v>80</v>
      </c>
      <c r="D22" s="161" t="s">
        <v>93</v>
      </c>
      <c r="E22" s="160" t="s">
        <v>38</v>
      </c>
      <c r="F22" s="162" t="s">
        <v>592</v>
      </c>
      <c r="G22" s="162" t="s">
        <v>593</v>
      </c>
    </row>
    <row r="23" spans="1:7">
      <c r="A23" s="159">
        <f t="shared" si="0"/>
        <v>15</v>
      </c>
      <c r="B23" s="343" t="s">
        <v>99</v>
      </c>
      <c r="C23" s="163" t="s">
        <v>80</v>
      </c>
      <c r="D23" s="161" t="s">
        <v>93</v>
      </c>
      <c r="E23" s="161" t="s">
        <v>51</v>
      </c>
      <c r="F23" s="162" t="s">
        <v>592</v>
      </c>
      <c r="G23" s="162" t="s">
        <v>593</v>
      </c>
    </row>
    <row r="24" spans="1:7">
      <c r="A24" s="159">
        <f t="shared" si="0"/>
        <v>16</v>
      </c>
      <c r="B24" s="345" t="s">
        <v>172</v>
      </c>
      <c r="C24" s="163" t="s">
        <v>80</v>
      </c>
      <c r="D24" s="161" t="s">
        <v>93</v>
      </c>
      <c r="E24" s="344" t="s">
        <v>52</v>
      </c>
      <c r="F24" s="162" t="s">
        <v>592</v>
      </c>
      <c r="G24" s="162" t="s">
        <v>593</v>
      </c>
    </row>
    <row r="25" spans="1:7">
      <c r="A25" s="159">
        <f t="shared" si="0"/>
        <v>17</v>
      </c>
      <c r="B25" s="345" t="s">
        <v>100</v>
      </c>
      <c r="C25" s="163" t="s">
        <v>80</v>
      </c>
      <c r="D25" s="161" t="s">
        <v>93</v>
      </c>
      <c r="E25" s="161" t="s">
        <v>101</v>
      </c>
      <c r="F25" s="162" t="s">
        <v>592</v>
      </c>
      <c r="G25" s="162" t="s">
        <v>593</v>
      </c>
    </row>
    <row r="26" spans="1:7">
      <c r="A26" s="159">
        <f t="shared" si="0"/>
        <v>18</v>
      </c>
      <c r="B26" s="345" t="s">
        <v>561</v>
      </c>
      <c r="C26" s="163" t="s">
        <v>80</v>
      </c>
      <c r="D26" s="161" t="s">
        <v>93</v>
      </c>
      <c r="E26" s="161" t="s">
        <v>63</v>
      </c>
      <c r="F26" s="162" t="s">
        <v>592</v>
      </c>
      <c r="G26" s="162" t="s">
        <v>593</v>
      </c>
    </row>
    <row r="27" spans="1:7">
      <c r="A27" s="159">
        <f t="shared" si="0"/>
        <v>19</v>
      </c>
      <c r="B27" s="345" t="s">
        <v>129</v>
      </c>
      <c r="C27" s="163" t="s">
        <v>80</v>
      </c>
      <c r="D27" s="161" t="s">
        <v>93</v>
      </c>
      <c r="E27" s="160" t="s">
        <v>37</v>
      </c>
      <c r="F27" s="162" t="s">
        <v>592</v>
      </c>
      <c r="G27" s="162" t="s">
        <v>593</v>
      </c>
    </row>
    <row r="28" spans="1:7">
      <c r="A28" s="159">
        <f t="shared" si="0"/>
        <v>20</v>
      </c>
      <c r="B28" s="345" t="s">
        <v>562</v>
      </c>
      <c r="C28" s="163" t="s">
        <v>80</v>
      </c>
      <c r="D28" s="161" t="s">
        <v>93</v>
      </c>
      <c r="E28" s="161" t="s">
        <v>563</v>
      </c>
      <c r="F28" s="162" t="s">
        <v>592</v>
      </c>
      <c r="G28" s="162" t="s">
        <v>597</v>
      </c>
    </row>
    <row r="29" spans="1:7">
      <c r="A29" s="159">
        <f t="shared" si="0"/>
        <v>21</v>
      </c>
      <c r="B29" s="345" t="s">
        <v>104</v>
      </c>
      <c r="C29" s="163" t="s">
        <v>80</v>
      </c>
      <c r="D29" s="161" t="s">
        <v>93</v>
      </c>
      <c r="E29" s="161" t="s">
        <v>86</v>
      </c>
      <c r="F29" s="162" t="s">
        <v>592</v>
      </c>
      <c r="G29" s="162" t="s">
        <v>597</v>
      </c>
    </row>
    <row r="30" spans="1:7">
      <c r="A30" s="159">
        <f t="shared" si="0"/>
        <v>22</v>
      </c>
      <c r="B30" s="346" t="s">
        <v>559</v>
      </c>
      <c r="C30" s="163" t="s">
        <v>80</v>
      </c>
      <c r="D30" s="161" t="s">
        <v>93</v>
      </c>
      <c r="E30" s="161" t="s">
        <v>86</v>
      </c>
      <c r="F30" s="162" t="s">
        <v>592</v>
      </c>
      <c r="G30" s="162" t="s">
        <v>597</v>
      </c>
    </row>
    <row r="31" spans="1:7">
      <c r="A31" s="159">
        <f t="shared" si="0"/>
        <v>23</v>
      </c>
      <c r="B31" s="345" t="s">
        <v>400</v>
      </c>
      <c r="C31" s="163" t="s">
        <v>80</v>
      </c>
      <c r="D31" s="161" t="s">
        <v>93</v>
      </c>
      <c r="E31" s="161" t="s">
        <v>112</v>
      </c>
      <c r="F31" s="162" t="s">
        <v>592</v>
      </c>
      <c r="G31" s="162" t="s">
        <v>593</v>
      </c>
    </row>
    <row r="32" spans="1:7">
      <c r="A32" s="159">
        <f t="shared" si="0"/>
        <v>24</v>
      </c>
      <c r="B32" s="345" t="s">
        <v>569</v>
      </c>
      <c r="C32" s="163" t="s">
        <v>80</v>
      </c>
      <c r="D32" s="161" t="s">
        <v>93</v>
      </c>
      <c r="E32" s="161" t="s">
        <v>63</v>
      </c>
      <c r="F32" s="162" t="s">
        <v>592</v>
      </c>
      <c r="G32" s="162" t="s">
        <v>597</v>
      </c>
    </row>
    <row r="33" spans="1:7">
      <c r="A33" s="159">
        <f t="shared" si="0"/>
        <v>25</v>
      </c>
      <c r="B33" s="345" t="s">
        <v>570</v>
      </c>
      <c r="C33" s="163" t="s">
        <v>80</v>
      </c>
      <c r="D33" s="161" t="s">
        <v>93</v>
      </c>
      <c r="E33" s="161" t="s">
        <v>63</v>
      </c>
      <c r="F33" s="162" t="s">
        <v>592</v>
      </c>
      <c r="G33" s="162" t="s">
        <v>593</v>
      </c>
    </row>
    <row r="34" spans="1:7">
      <c r="A34" s="159">
        <f t="shared" si="0"/>
        <v>26</v>
      </c>
      <c r="B34" s="345" t="s">
        <v>571</v>
      </c>
      <c r="C34" s="163" t="s">
        <v>80</v>
      </c>
      <c r="D34" s="161" t="s">
        <v>93</v>
      </c>
      <c r="E34" s="161" t="s">
        <v>63</v>
      </c>
      <c r="F34" s="162" t="s">
        <v>592</v>
      </c>
      <c r="G34" s="162" t="s">
        <v>597</v>
      </c>
    </row>
    <row r="35" spans="1:7">
      <c r="A35" s="159">
        <f t="shared" si="0"/>
        <v>27</v>
      </c>
      <c r="B35" s="345" t="s">
        <v>573</v>
      </c>
      <c r="C35" s="163" t="s">
        <v>80</v>
      </c>
      <c r="D35" s="161" t="s">
        <v>93</v>
      </c>
      <c r="E35" s="161" t="s">
        <v>51</v>
      </c>
      <c r="F35" s="162" t="s">
        <v>592</v>
      </c>
      <c r="G35" s="162" t="s">
        <v>597</v>
      </c>
    </row>
    <row r="36" spans="1:7">
      <c r="A36" s="159">
        <f t="shared" si="0"/>
        <v>28</v>
      </c>
      <c r="B36" s="345" t="s">
        <v>574</v>
      </c>
      <c r="C36" s="163" t="s">
        <v>80</v>
      </c>
      <c r="D36" s="161" t="s">
        <v>93</v>
      </c>
      <c r="E36" s="161" t="s">
        <v>575</v>
      </c>
      <c r="F36" s="162" t="s">
        <v>592</v>
      </c>
      <c r="G36" s="162" t="s">
        <v>593</v>
      </c>
    </row>
    <row r="37" spans="1:7">
      <c r="A37" s="159">
        <f t="shared" si="0"/>
        <v>29</v>
      </c>
      <c r="B37" s="345" t="s">
        <v>577</v>
      </c>
      <c r="C37" s="163" t="s">
        <v>80</v>
      </c>
      <c r="D37" s="161" t="s">
        <v>93</v>
      </c>
      <c r="E37" s="161" t="s">
        <v>51</v>
      </c>
      <c r="F37" s="162" t="s">
        <v>592</v>
      </c>
      <c r="G37" s="162" t="s">
        <v>593</v>
      </c>
    </row>
    <row r="38" spans="1:7">
      <c r="A38" s="159">
        <f t="shared" si="0"/>
        <v>30</v>
      </c>
      <c r="B38" s="347" t="s">
        <v>585</v>
      </c>
      <c r="C38" s="163" t="s">
        <v>80</v>
      </c>
      <c r="D38" s="161" t="s">
        <v>93</v>
      </c>
      <c r="E38" s="161" t="s">
        <v>50</v>
      </c>
      <c r="F38" s="162" t="s">
        <v>592</v>
      </c>
      <c r="G38" s="162" t="s">
        <v>593</v>
      </c>
    </row>
    <row r="39" spans="1:7">
      <c r="A39" s="159">
        <f t="shared" si="0"/>
        <v>31</v>
      </c>
      <c r="B39" s="347" t="s">
        <v>576</v>
      </c>
      <c r="C39" s="163" t="s">
        <v>80</v>
      </c>
      <c r="D39" s="161" t="s">
        <v>93</v>
      </c>
      <c r="E39" s="161" t="s">
        <v>575</v>
      </c>
      <c r="F39" s="162" t="s">
        <v>592</v>
      </c>
      <c r="G39" s="162" t="s">
        <v>593</v>
      </c>
    </row>
    <row r="40" spans="1:7">
      <c r="A40" s="159">
        <f t="shared" si="0"/>
        <v>32</v>
      </c>
      <c r="B40" s="347" t="s">
        <v>580</v>
      </c>
      <c r="C40" s="283" t="s">
        <v>579</v>
      </c>
      <c r="D40" s="161" t="s">
        <v>93</v>
      </c>
      <c r="E40" s="161" t="s">
        <v>47</v>
      </c>
      <c r="F40" s="162" t="s">
        <v>592</v>
      </c>
      <c r="G40" s="162" t="s">
        <v>593</v>
      </c>
    </row>
    <row r="41" spans="1:7">
      <c r="A41" s="159">
        <f t="shared" si="0"/>
        <v>33</v>
      </c>
      <c r="B41" s="347" t="s">
        <v>578</v>
      </c>
      <c r="C41" s="283" t="s">
        <v>579</v>
      </c>
      <c r="D41" s="351" t="s">
        <v>93</v>
      </c>
      <c r="E41" s="351" t="s">
        <v>33</v>
      </c>
      <c r="F41" s="162" t="s">
        <v>592</v>
      </c>
      <c r="G41" s="162" t="s">
        <v>597</v>
      </c>
    </row>
    <row r="42" spans="1:7">
      <c r="A42" s="159">
        <f t="shared" si="0"/>
        <v>34</v>
      </c>
      <c r="B42" s="347" t="s">
        <v>581</v>
      </c>
      <c r="C42" s="283" t="s">
        <v>579</v>
      </c>
      <c r="D42" s="351" t="s">
        <v>93</v>
      </c>
      <c r="E42" s="351" t="s">
        <v>248</v>
      </c>
      <c r="F42" s="162" t="s">
        <v>592</v>
      </c>
      <c r="G42" s="162" t="s">
        <v>593</v>
      </c>
    </row>
    <row r="43" spans="1:7">
      <c r="A43" s="159">
        <f t="shared" si="0"/>
        <v>35</v>
      </c>
      <c r="B43" s="347" t="s">
        <v>53</v>
      </c>
      <c r="C43" s="283">
        <v>1</v>
      </c>
      <c r="D43" s="351" t="s">
        <v>93</v>
      </c>
      <c r="E43" s="344" t="s">
        <v>52</v>
      </c>
      <c r="F43" s="162" t="s">
        <v>592</v>
      </c>
      <c r="G43" s="162" t="s">
        <v>593</v>
      </c>
    </row>
    <row r="44" spans="1:7">
      <c r="A44" s="159">
        <f t="shared" si="0"/>
        <v>36</v>
      </c>
      <c r="B44" s="347" t="s">
        <v>324</v>
      </c>
      <c r="C44" s="283">
        <v>1</v>
      </c>
      <c r="D44" s="351" t="s">
        <v>93</v>
      </c>
      <c r="E44" s="344" t="s">
        <v>38</v>
      </c>
      <c r="F44" s="162" t="s">
        <v>592</v>
      </c>
      <c r="G44" s="162" t="s">
        <v>593</v>
      </c>
    </row>
    <row r="45" spans="1:7">
      <c r="A45" s="159">
        <f t="shared" si="0"/>
        <v>37</v>
      </c>
      <c r="B45" s="347" t="s">
        <v>644</v>
      </c>
      <c r="C45" s="283">
        <v>1</v>
      </c>
      <c r="D45" s="351" t="s">
        <v>93</v>
      </c>
      <c r="E45" s="344" t="s">
        <v>56</v>
      </c>
      <c r="F45" s="162" t="s">
        <v>592</v>
      </c>
      <c r="G45" s="162" t="s">
        <v>593</v>
      </c>
    </row>
    <row r="46" spans="1:7">
      <c r="A46" s="159">
        <f t="shared" si="0"/>
        <v>38</v>
      </c>
      <c r="B46" s="347" t="s">
        <v>645</v>
      </c>
      <c r="C46" s="283">
        <v>1</v>
      </c>
      <c r="D46" s="351" t="s">
        <v>93</v>
      </c>
      <c r="E46" s="344" t="s">
        <v>56</v>
      </c>
      <c r="F46" s="162" t="s">
        <v>592</v>
      </c>
      <c r="G46" s="162" t="s">
        <v>593</v>
      </c>
    </row>
    <row r="47" spans="1:7">
      <c r="A47" s="159">
        <f t="shared" si="0"/>
        <v>39</v>
      </c>
      <c r="B47" s="347" t="s">
        <v>102</v>
      </c>
      <c r="C47" s="283">
        <v>1</v>
      </c>
      <c r="D47" s="351" t="s">
        <v>93</v>
      </c>
      <c r="E47" s="351" t="s">
        <v>103</v>
      </c>
      <c r="F47" s="162" t="s">
        <v>592</v>
      </c>
      <c r="G47" s="162" t="s">
        <v>597</v>
      </c>
    </row>
    <row r="48" spans="1:7">
      <c r="A48" s="159">
        <f t="shared" si="0"/>
        <v>40</v>
      </c>
      <c r="B48" s="347" t="s">
        <v>564</v>
      </c>
      <c r="C48" s="283">
        <v>1</v>
      </c>
      <c r="D48" s="351" t="s">
        <v>93</v>
      </c>
      <c r="E48" s="351" t="s">
        <v>563</v>
      </c>
      <c r="F48" s="162" t="s">
        <v>592</v>
      </c>
      <c r="G48" s="162" t="s">
        <v>593</v>
      </c>
    </row>
    <row r="49" spans="1:7">
      <c r="A49" s="159">
        <f t="shared" si="0"/>
        <v>41</v>
      </c>
      <c r="B49" s="347" t="s">
        <v>558</v>
      </c>
      <c r="C49" s="283">
        <v>1</v>
      </c>
      <c r="D49" s="351" t="s">
        <v>93</v>
      </c>
      <c r="E49" s="351" t="s">
        <v>86</v>
      </c>
      <c r="F49" s="162" t="s">
        <v>592</v>
      </c>
      <c r="G49" s="162" t="s">
        <v>593</v>
      </c>
    </row>
    <row r="50" spans="1:7">
      <c r="A50" s="159">
        <f t="shared" si="0"/>
        <v>42</v>
      </c>
      <c r="B50" s="347" t="s">
        <v>560</v>
      </c>
      <c r="C50" s="283">
        <v>1</v>
      </c>
      <c r="D50" s="351" t="s">
        <v>93</v>
      </c>
      <c r="E50" s="351" t="s">
        <v>86</v>
      </c>
      <c r="F50" s="162" t="s">
        <v>592</v>
      </c>
      <c r="G50" s="162" t="s">
        <v>593</v>
      </c>
    </row>
    <row r="51" spans="1:7">
      <c r="A51" s="159">
        <f t="shared" si="0"/>
        <v>43</v>
      </c>
      <c r="B51" s="347" t="s">
        <v>565</v>
      </c>
      <c r="C51" s="283">
        <v>1</v>
      </c>
      <c r="D51" s="351" t="s">
        <v>93</v>
      </c>
      <c r="E51" s="351" t="s">
        <v>563</v>
      </c>
      <c r="F51" s="162" t="s">
        <v>592</v>
      </c>
      <c r="G51" s="162" t="s">
        <v>593</v>
      </c>
    </row>
    <row r="52" spans="1:7">
      <c r="A52" s="159">
        <f t="shared" si="0"/>
        <v>44</v>
      </c>
      <c r="B52" s="347" t="s">
        <v>566</v>
      </c>
      <c r="C52" s="283">
        <v>1</v>
      </c>
      <c r="D52" s="351" t="s">
        <v>93</v>
      </c>
      <c r="E52" s="351" t="s">
        <v>59</v>
      </c>
      <c r="F52" s="162" t="s">
        <v>592</v>
      </c>
      <c r="G52" s="162" t="s">
        <v>597</v>
      </c>
    </row>
    <row r="53" spans="1:7">
      <c r="A53" s="159">
        <f t="shared" si="0"/>
        <v>45</v>
      </c>
      <c r="B53" s="347" t="s">
        <v>567</v>
      </c>
      <c r="C53" s="283">
        <v>1</v>
      </c>
      <c r="D53" s="351" t="s">
        <v>93</v>
      </c>
      <c r="E53" s="351" t="s">
        <v>568</v>
      </c>
      <c r="F53" s="162" t="s">
        <v>592</v>
      </c>
      <c r="G53" s="162" t="s">
        <v>597</v>
      </c>
    </row>
    <row r="54" spans="1:7">
      <c r="A54" s="159">
        <f t="shared" si="0"/>
        <v>46</v>
      </c>
      <c r="B54" s="347" t="s">
        <v>417</v>
      </c>
      <c r="C54" s="283">
        <v>1</v>
      </c>
      <c r="D54" s="351" t="s">
        <v>93</v>
      </c>
      <c r="E54" s="351" t="s">
        <v>416</v>
      </c>
      <c r="F54" s="162" t="s">
        <v>592</v>
      </c>
      <c r="G54" s="162" t="s">
        <v>597</v>
      </c>
    </row>
    <row r="55" spans="1:7">
      <c r="A55" s="159">
        <f t="shared" si="0"/>
        <v>47</v>
      </c>
      <c r="B55" s="347" t="s">
        <v>219</v>
      </c>
      <c r="C55" s="283">
        <v>1</v>
      </c>
      <c r="D55" s="351" t="s">
        <v>93</v>
      </c>
      <c r="E55" s="351" t="s">
        <v>45</v>
      </c>
      <c r="F55" s="162" t="s">
        <v>592</v>
      </c>
      <c r="G55" s="162" t="s">
        <v>597</v>
      </c>
    </row>
    <row r="56" spans="1:7">
      <c r="A56" s="159">
        <f t="shared" si="0"/>
        <v>48</v>
      </c>
      <c r="B56" s="347" t="s">
        <v>572</v>
      </c>
      <c r="C56" s="283">
        <v>1</v>
      </c>
      <c r="D56" s="351" t="s">
        <v>93</v>
      </c>
      <c r="E56" s="351" t="s">
        <v>109</v>
      </c>
      <c r="F56" s="162" t="s">
        <v>592</v>
      </c>
      <c r="G56" s="162" t="s">
        <v>593</v>
      </c>
    </row>
    <row r="57" spans="1:7">
      <c r="A57" s="159">
        <f t="shared" si="0"/>
        <v>49</v>
      </c>
      <c r="B57" s="347" t="s">
        <v>582</v>
      </c>
      <c r="C57" s="283">
        <v>1</v>
      </c>
      <c r="D57" s="351" t="s">
        <v>93</v>
      </c>
      <c r="E57" s="351" t="s">
        <v>583</v>
      </c>
      <c r="F57" s="162" t="s">
        <v>592</v>
      </c>
      <c r="G57" s="162" t="s">
        <v>593</v>
      </c>
    </row>
    <row r="58" spans="1:7">
      <c r="A58" s="159">
        <f t="shared" si="0"/>
        <v>50</v>
      </c>
      <c r="B58" s="347" t="s">
        <v>584</v>
      </c>
      <c r="C58" s="283">
        <v>1</v>
      </c>
      <c r="D58" s="351" t="s">
        <v>93</v>
      </c>
      <c r="E58" s="351" t="s">
        <v>50</v>
      </c>
      <c r="F58" s="162" t="s">
        <v>592</v>
      </c>
      <c r="G58" s="162" t="s">
        <v>593</v>
      </c>
    </row>
    <row r="59" spans="1:7">
      <c r="A59" s="159">
        <f t="shared" si="0"/>
        <v>51</v>
      </c>
      <c r="B59" s="347" t="s">
        <v>328</v>
      </c>
      <c r="C59" s="283">
        <v>1</v>
      </c>
      <c r="D59" s="351" t="s">
        <v>93</v>
      </c>
      <c r="E59" s="351" t="s">
        <v>39</v>
      </c>
      <c r="F59" s="162" t="s">
        <v>592</v>
      </c>
      <c r="G59" s="162" t="s">
        <v>593</v>
      </c>
    </row>
    <row r="60" spans="1:7">
      <c r="A60" s="159">
        <f t="shared" si="0"/>
        <v>52</v>
      </c>
      <c r="B60" s="347" t="s">
        <v>589</v>
      </c>
      <c r="C60" s="283">
        <v>1</v>
      </c>
      <c r="D60" s="351" t="s">
        <v>93</v>
      </c>
      <c r="E60" s="351" t="s">
        <v>441</v>
      </c>
      <c r="F60" s="162" t="s">
        <v>592</v>
      </c>
      <c r="G60" s="162" t="s">
        <v>593</v>
      </c>
    </row>
    <row r="61" spans="1:7">
      <c r="A61" s="159">
        <f t="shared" si="0"/>
        <v>53</v>
      </c>
      <c r="B61" s="347" t="s">
        <v>591</v>
      </c>
      <c r="C61" s="283">
        <v>1</v>
      </c>
      <c r="D61" s="351" t="s">
        <v>93</v>
      </c>
      <c r="E61" s="351" t="s">
        <v>441</v>
      </c>
      <c r="F61" s="162" t="s">
        <v>592</v>
      </c>
      <c r="G61" s="162" t="s">
        <v>593</v>
      </c>
    </row>
    <row r="62" spans="1:7">
      <c r="A62" s="159">
        <f t="shared" si="0"/>
        <v>54</v>
      </c>
      <c r="B62" s="347" t="s">
        <v>48</v>
      </c>
      <c r="C62" s="283">
        <v>1</v>
      </c>
      <c r="D62" s="351" t="s">
        <v>93</v>
      </c>
      <c r="E62" s="351" t="s">
        <v>86</v>
      </c>
      <c r="F62" s="162" t="s">
        <v>592</v>
      </c>
      <c r="G62" s="162" t="s">
        <v>593</v>
      </c>
    </row>
    <row r="63" spans="1:7">
      <c r="A63" s="159">
        <f t="shared" si="0"/>
        <v>55</v>
      </c>
      <c r="B63" s="347" t="s">
        <v>557</v>
      </c>
      <c r="C63" s="283">
        <v>1</v>
      </c>
      <c r="D63" s="351" t="s">
        <v>93</v>
      </c>
      <c r="E63" s="351" t="s">
        <v>86</v>
      </c>
      <c r="F63" s="162" t="s">
        <v>592</v>
      </c>
      <c r="G63" s="162" t="s">
        <v>593</v>
      </c>
    </row>
    <row r="64" spans="1:7">
      <c r="A64" s="159">
        <f t="shared" si="0"/>
        <v>56</v>
      </c>
      <c r="B64" s="347" t="s">
        <v>586</v>
      </c>
      <c r="C64" s="283">
        <v>2</v>
      </c>
      <c r="D64" s="351" t="s">
        <v>93</v>
      </c>
      <c r="E64" s="351" t="s">
        <v>36</v>
      </c>
      <c r="F64" s="162" t="s">
        <v>592</v>
      </c>
      <c r="G64" s="162" t="s">
        <v>593</v>
      </c>
    </row>
    <row r="65" spans="1:17">
      <c r="A65" s="159">
        <f t="shared" si="0"/>
        <v>57</v>
      </c>
      <c r="B65" s="347" t="s">
        <v>587</v>
      </c>
      <c r="C65" s="283">
        <v>2</v>
      </c>
      <c r="D65" s="351" t="s">
        <v>93</v>
      </c>
      <c r="E65" s="351" t="s">
        <v>36</v>
      </c>
      <c r="F65" s="162" t="s">
        <v>592</v>
      </c>
      <c r="G65" s="162" t="s">
        <v>593</v>
      </c>
    </row>
    <row r="66" spans="1:17">
      <c r="A66" s="159">
        <f t="shared" si="0"/>
        <v>58</v>
      </c>
      <c r="B66" s="347" t="s">
        <v>588</v>
      </c>
      <c r="C66" s="283">
        <v>2</v>
      </c>
      <c r="D66" s="351" t="s">
        <v>93</v>
      </c>
      <c r="E66" s="351" t="s">
        <v>97</v>
      </c>
      <c r="F66" s="162" t="s">
        <v>592</v>
      </c>
      <c r="G66" s="162" t="s">
        <v>593</v>
      </c>
    </row>
    <row r="67" spans="1:17">
      <c r="A67" s="159">
        <f t="shared" si="0"/>
        <v>59</v>
      </c>
      <c r="B67" s="347" t="s">
        <v>222</v>
      </c>
      <c r="C67" s="283">
        <v>2</v>
      </c>
      <c r="D67" s="351" t="s">
        <v>93</v>
      </c>
      <c r="E67" s="351" t="s">
        <v>221</v>
      </c>
      <c r="F67" s="162" t="s">
        <v>592</v>
      </c>
      <c r="G67" s="162" t="s">
        <v>597</v>
      </c>
    </row>
    <row r="68" spans="1:17">
      <c r="A68" s="159">
        <f t="shared" si="0"/>
        <v>60</v>
      </c>
      <c r="B68" s="345" t="s">
        <v>590</v>
      </c>
      <c r="C68" s="283">
        <v>2</v>
      </c>
      <c r="D68" s="351" t="s">
        <v>93</v>
      </c>
      <c r="E68" s="351" t="s">
        <v>86</v>
      </c>
      <c r="F68" s="162" t="s">
        <v>592</v>
      </c>
      <c r="G68" s="162" t="s">
        <v>593</v>
      </c>
    </row>
    <row r="69" spans="1:17">
      <c r="C69" s="88"/>
      <c r="D69" s="88"/>
    </row>
    <row r="70" spans="1:17">
      <c r="B70" s="164"/>
    </row>
    <row r="71" spans="1:17">
      <c r="B71" s="28" t="s">
        <v>23</v>
      </c>
      <c r="C71" s="28"/>
      <c r="D71" s="28"/>
      <c r="E71" s="342" t="s">
        <v>209</v>
      </c>
      <c r="F71" s="28"/>
      <c r="G71" s="30"/>
      <c r="H71" s="28"/>
      <c r="I71" s="28"/>
      <c r="J71" s="28"/>
      <c r="K71" s="28"/>
      <c r="L71" s="28"/>
      <c r="M71" s="29"/>
      <c r="N71" s="28"/>
      <c r="O71" s="28"/>
      <c r="P71" s="28"/>
      <c r="Q71" s="28"/>
    </row>
    <row r="72" spans="1:17">
      <c r="A72" s="165"/>
      <c r="B72" s="28"/>
      <c r="C72" s="28"/>
      <c r="D72" s="28"/>
      <c r="E72" s="28"/>
      <c r="F72" s="28"/>
      <c r="G72" s="2"/>
      <c r="H72" s="2"/>
      <c r="I72" s="28"/>
      <c r="J72" s="28"/>
      <c r="K72" s="28"/>
      <c r="L72" s="28"/>
      <c r="M72" s="28"/>
      <c r="N72" s="28"/>
      <c r="O72" s="28"/>
      <c r="P72" s="28"/>
      <c r="Q72" s="28"/>
    </row>
    <row r="73" spans="1:17">
      <c r="A73" s="165"/>
      <c r="B73" s="28" t="s">
        <v>24</v>
      </c>
      <c r="C73" s="28"/>
      <c r="D73" s="28"/>
      <c r="E73" s="29" t="s">
        <v>550</v>
      </c>
      <c r="F73" s="28"/>
      <c r="G73" s="28"/>
      <c r="H73" s="28"/>
      <c r="I73" s="28"/>
      <c r="J73" s="28"/>
      <c r="K73" s="28"/>
      <c r="L73" s="28"/>
      <c r="M73" s="29"/>
      <c r="N73" s="28"/>
      <c r="O73" s="28"/>
      <c r="P73" s="28"/>
      <c r="Q73" s="28"/>
    </row>
    <row r="74" spans="1:17">
      <c r="A74" s="165"/>
    </row>
    <row r="75" spans="1:17">
      <c r="A75" s="165"/>
      <c r="B75" s="28" t="s">
        <v>551</v>
      </c>
      <c r="C75" s="28"/>
      <c r="D75" s="28"/>
      <c r="E75" s="28"/>
      <c r="F75" s="31"/>
      <c r="G75" s="28"/>
      <c r="H75" s="2"/>
    </row>
    <row r="76" spans="1:17">
      <c r="A76" s="165"/>
    </row>
    <row r="77" spans="1:17">
      <c r="A77" s="165"/>
      <c r="B77" s="28" t="s">
        <v>552</v>
      </c>
      <c r="F77" s="88"/>
    </row>
    <row r="78" spans="1:17">
      <c r="A78" s="165"/>
      <c r="D78" s="88"/>
      <c r="F78" s="88"/>
    </row>
    <row r="79" spans="1:17">
      <c r="A79" s="165"/>
    </row>
    <row r="80" spans="1:17">
      <c r="A80" s="165"/>
    </row>
    <row r="81" spans="1:1">
      <c r="A81" s="165"/>
    </row>
    <row r="82" spans="1:1">
      <c r="A82" s="165"/>
    </row>
  </sheetData>
  <sheetProtection selectLockedCells="1" selectUnlockedCells="1"/>
  <sortState ref="B42:E66">
    <sortCondition sortBy="cellColor" ref="C42:C66" dxfId="0"/>
  </sortState>
  <mergeCells count="5">
    <mergeCell ref="A1:G1"/>
    <mergeCell ref="A2:G2"/>
    <mergeCell ref="A3:G3"/>
    <mergeCell ref="A4:G4"/>
    <mergeCell ref="A6:F6"/>
  </mergeCells>
  <pageMargins left="0.7" right="0.7" top="0.75" bottom="0.75" header="0.51180555555555551" footer="0.51180555555555551"/>
  <pageSetup paperSize="9" scale="78" firstPageNumber="0" orientation="portrait" horizontalDpi="4294967293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5</vt:i4>
      </vt:variant>
    </vt:vector>
  </HeadingPairs>
  <TitlesOfParts>
    <vt:vector size="23" baseType="lpstr">
      <vt:lpstr>р.63</vt:lpstr>
      <vt:lpstr>р.63 +</vt:lpstr>
      <vt:lpstr>д.ц.ж.63 </vt:lpstr>
      <vt:lpstr>д.ц.ж.63 +</vt:lpstr>
      <vt:lpstr>Д.ц.63</vt:lpstr>
      <vt:lpstr>Д.ц.68</vt:lpstr>
      <vt:lpstr>Д.ц.73 </vt:lpstr>
      <vt:lpstr>Д.ц.85</vt:lpstr>
      <vt:lpstr>Д.ц.85+</vt:lpstr>
      <vt:lpstr>Эстафета ДЦ </vt:lpstr>
      <vt:lpstr>дв.63</vt:lpstr>
      <vt:lpstr>дв.68</vt:lpstr>
      <vt:lpstr>дв.73</vt:lpstr>
      <vt:lpstr>дв.85</vt:lpstr>
      <vt:lpstr>дв.85+</vt:lpstr>
      <vt:lpstr>команда</vt:lpstr>
      <vt:lpstr>Судьи</vt:lpstr>
      <vt:lpstr>Лист1</vt:lpstr>
      <vt:lpstr>Д.ц.63!Область_печати</vt:lpstr>
      <vt:lpstr>Д.ц.68!Область_печати</vt:lpstr>
      <vt:lpstr>'Д.ц.73 '!Область_печати</vt:lpstr>
      <vt:lpstr>Д.ц.85!Область_печати</vt:lpstr>
      <vt:lpstr>'Д.ц.85+'!Область_печати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Valentin Egorov</cp:lastModifiedBy>
  <cp:lastPrinted>2020-09-23T16:42:19Z</cp:lastPrinted>
  <dcterms:created xsi:type="dcterms:W3CDTF">2018-03-14T18:24:49Z</dcterms:created>
  <dcterms:modified xsi:type="dcterms:W3CDTF">2021-03-10T17:10:45Z</dcterms:modified>
</cp:coreProperties>
</file>