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Протоколы за 2024 г\"/>
    </mc:Choice>
  </mc:AlternateContent>
  <xr:revisionPtr revIDLastSave="0" documentId="13_ncr:1_{5808482C-AA95-43AB-A1F7-F2C0C1A128B3}" xr6:coauthVersionLast="45" xr6:coauthVersionMax="45" xr10:uidLastSave="{00000000-0000-0000-0000-000000000000}"/>
  <bookViews>
    <workbookView xWindow="-120" yWindow="-120" windowWidth="24240" windowHeight="13140" firstSheet="8" activeTab="9" xr2:uid="{00000000-000D-0000-FFFF-FFFF00000000}"/>
  </bookViews>
  <sheets>
    <sheet name="ДЦ 63" sheetId="28" r:id="rId1"/>
    <sheet name="ДЦ 68" sheetId="29" r:id="rId2"/>
    <sheet name="ДЦ 73" sheetId="30" r:id="rId3"/>
    <sheet name="ДЦ 78" sheetId="61" r:id="rId4"/>
    <sheet name="ДЦ 85" sheetId="31" r:id="rId5"/>
    <sheet name="ДЦ 95" sheetId="62" r:id="rId6"/>
    <sheet name="ДЦ 95+" sheetId="32" r:id="rId7"/>
    <sheet name="ДЦ Ж 58" sheetId="63" r:id="rId8"/>
    <sheet name="ДЦ Ж 63" sheetId="26" r:id="rId9"/>
    <sheet name="ДЦ Ж 68" sheetId="64" r:id="rId10"/>
    <sheet name="ДЦ Ж 68+" sheetId="27" r:id="rId11"/>
    <sheet name="Эстафета ДЦ-Ж" sheetId="57" r:id="rId12"/>
    <sheet name="Эстафета ДЦ-М" sheetId="50" r:id="rId13"/>
    <sheet name="Р58" sheetId="60" r:id="rId14"/>
    <sheet name="Р 63" sheetId="39" r:id="rId15"/>
    <sheet name="Р68" sheetId="59" r:id="rId16"/>
    <sheet name="Р 68+" sheetId="40" r:id="rId17"/>
    <sheet name="ДВ 63" sheetId="34" r:id="rId18"/>
    <sheet name="ДВ 68" sheetId="35" r:id="rId19"/>
    <sheet name="ДВ 73" sheetId="36" r:id="rId20"/>
    <sheet name="ДВ 78" sheetId="65" r:id="rId21"/>
    <sheet name="ДВ 85" sheetId="37" r:id="rId22"/>
    <sheet name="ДВ 95" sheetId="66" r:id="rId23"/>
    <sheet name="ДВ 95+" sheetId="38" r:id="rId24"/>
    <sheet name="ЭстафетаТ" sheetId="43" state="hidden" r:id="rId25"/>
    <sheet name="Сводная" sheetId="49" r:id="rId26"/>
    <sheet name="Судьи" sheetId="18" r:id="rId27"/>
    <sheet name="Жонглирование" sheetId="67" r:id="rId28"/>
  </sheets>
  <definedNames>
    <definedName name="_xlnm._FilterDatabase" localSheetId="17" hidden="1">'ДВ 63'!$A$16:$P$17</definedName>
    <definedName name="_xlnm._FilterDatabase" localSheetId="18" hidden="1">'ДВ 68'!$A$15:$P$16</definedName>
    <definedName name="_xlnm._FilterDatabase" localSheetId="19" hidden="1">'ДВ 73'!$A$16:$P$17</definedName>
    <definedName name="_xlnm._FilterDatabase" localSheetId="21" hidden="1">'ДВ 85'!$A$16:$R$17</definedName>
    <definedName name="_xlnm._FilterDatabase" localSheetId="23" hidden="1">'ДВ 95+'!$A$16:$Q$17</definedName>
    <definedName name="_xlnm._FilterDatabase" localSheetId="0" hidden="1">'ДЦ 63'!$A$17:$O$25</definedName>
    <definedName name="_xlnm._FilterDatabase" localSheetId="1" hidden="1">'ДЦ 68'!$A$13:$L$14</definedName>
    <definedName name="_xlnm._FilterDatabase" localSheetId="2" hidden="1">'ДЦ 73'!$A$15:$P$16</definedName>
    <definedName name="_xlnm._FilterDatabase" localSheetId="4" hidden="1">'ДЦ 85'!$A$17:$P$17</definedName>
    <definedName name="_xlnm._FilterDatabase" localSheetId="6" hidden="1">'ДЦ 95+'!$A$17:$P$18</definedName>
    <definedName name="_xlnm._FilterDatabase" localSheetId="8" hidden="1">'ДЦ Ж 63'!#REF!</definedName>
    <definedName name="_xlnm._FilterDatabase" localSheetId="10" hidden="1">'ДЦ Ж 68+'!$A$17:$P$17</definedName>
    <definedName name="_xlnm._FilterDatabase" localSheetId="14" hidden="1">'Р 63'!$A$15:$N$15</definedName>
    <definedName name="_xlnm._FilterDatabase" localSheetId="16" hidden="1">'Р 68+'!$A$16:$P$16</definedName>
    <definedName name="_xlnm._FilterDatabase" localSheetId="25" hidden="1">Сводная!#REF!</definedName>
    <definedName name="_xlnm.Print_Area" localSheetId="3">'ДЦ 78'!$A$1:$M$30</definedName>
    <definedName name="_xlnm.Print_Area" localSheetId="9">'ДЦ Ж 68'!$A$1:$PQ$31</definedName>
    <definedName name="_xlnm.Print_Area" localSheetId="24">ЭстафетаТ!$A$1:$J$49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M17" i="64" l="1"/>
  <c r="PN17" i="64" s="1"/>
  <c r="PM16" i="64"/>
  <c r="PN16" i="64" s="1"/>
  <c r="F19" i="50" l="1"/>
  <c r="H15" i="50"/>
  <c r="H16" i="50" s="1"/>
  <c r="H17" i="50" s="1"/>
  <c r="H18" i="50" s="1"/>
  <c r="H20" i="50" s="1"/>
  <c r="K19" i="38" l="1"/>
  <c r="M19" i="38" s="1"/>
  <c r="I19" i="38"/>
  <c r="I17" i="27" l="1"/>
  <c r="J17" i="27" s="1"/>
  <c r="I16" i="31" l="1"/>
  <c r="J16" i="31" s="1"/>
  <c r="I15" i="40" l="1"/>
  <c r="J15" i="40" s="1"/>
  <c r="I19" i="31" l="1"/>
  <c r="J19" i="31" s="1"/>
  <c r="K21" i="38"/>
  <c r="M21" i="38" s="1"/>
  <c r="I21" i="38"/>
  <c r="AW14" i="49" l="1"/>
  <c r="F35" i="50"/>
  <c r="I17" i="26"/>
  <c r="J17" i="26" s="1"/>
  <c r="I17" i="63"/>
  <c r="J17" i="63" s="1"/>
  <c r="I18" i="63"/>
  <c r="J18" i="63" s="1"/>
  <c r="K17" i="65"/>
  <c r="M17" i="65" s="1"/>
  <c r="I17" i="65"/>
  <c r="K18" i="65"/>
  <c r="M18" i="65" s="1"/>
  <c r="I18" i="65"/>
  <c r="K19" i="65"/>
  <c r="I19" i="65"/>
  <c r="K20" i="66"/>
  <c r="I20" i="66"/>
  <c r="K17" i="66"/>
  <c r="M17" i="66" s="1"/>
  <c r="I17" i="66"/>
  <c r="K19" i="66"/>
  <c r="M19" i="66" s="1"/>
  <c r="I19" i="66"/>
  <c r="K18" i="66"/>
  <c r="M18" i="66" s="1"/>
  <c r="I18" i="66"/>
  <c r="I19" i="64"/>
  <c r="J19" i="64" s="1"/>
  <c r="I18" i="64"/>
  <c r="J18" i="64" s="1"/>
  <c r="I16" i="63"/>
  <c r="J16" i="63" s="1"/>
  <c r="I18" i="62"/>
  <c r="J18" i="62" s="1"/>
  <c r="I17" i="62"/>
  <c r="J17" i="62" s="1"/>
  <c r="I16" i="62"/>
  <c r="J16" i="62" s="1"/>
  <c r="I18" i="61"/>
  <c r="J18" i="61" s="1"/>
  <c r="I16" i="61"/>
  <c r="J16" i="61" s="1"/>
  <c r="I17" i="61"/>
  <c r="J17" i="61" s="1"/>
  <c r="I16" i="60"/>
  <c r="J16" i="60" s="1"/>
  <c r="I15" i="60"/>
  <c r="J15" i="60" s="1"/>
  <c r="I14" i="60"/>
  <c r="J14" i="60" s="1"/>
  <c r="I16" i="59"/>
  <c r="J16" i="59" s="1"/>
  <c r="I15" i="59"/>
  <c r="J15" i="59" s="1"/>
  <c r="I14" i="59"/>
  <c r="J14" i="59" s="1"/>
  <c r="I18" i="28"/>
  <c r="J18" i="28" s="1"/>
  <c r="L20" i="66" l="1"/>
  <c r="M20" i="66"/>
  <c r="A17" i="66" s="1"/>
  <c r="L18" i="66"/>
  <c r="A18" i="66"/>
  <c r="A20" i="66"/>
  <c r="N20" i="66" s="1"/>
  <c r="L18" i="65"/>
  <c r="L17" i="65"/>
  <c r="L19" i="65"/>
  <c r="M19" i="65"/>
  <c r="A19" i="65" s="1"/>
  <c r="L17" i="66"/>
  <c r="L19" i="66"/>
  <c r="I15" i="39"/>
  <c r="J15" i="39" s="1"/>
  <c r="A19" i="66" l="1"/>
  <c r="N17" i="66" s="1"/>
  <c r="N19" i="66"/>
  <c r="N18" i="66"/>
  <c r="A17" i="65"/>
  <c r="N19" i="65" s="1"/>
  <c r="A18" i="65"/>
  <c r="N18" i="65" s="1"/>
  <c r="I18" i="27"/>
  <c r="J18" i="27" s="1"/>
  <c r="I16" i="29"/>
  <c r="J16" i="29" s="1"/>
  <c r="N17" i="65" l="1"/>
  <c r="I18" i="31"/>
  <c r="J18" i="31" s="1"/>
  <c r="I17" i="28" l="1"/>
  <c r="J17" i="28" s="1"/>
  <c r="I17" i="29" l="1"/>
  <c r="J17" i="29" s="1"/>
  <c r="I18" i="29"/>
  <c r="J18" i="29" s="1"/>
  <c r="I15" i="29"/>
  <c r="J15" i="29" s="1"/>
  <c r="I16" i="30"/>
  <c r="J16" i="30" s="1"/>
  <c r="I15" i="30"/>
  <c r="J15" i="30" s="1"/>
  <c r="I17" i="32"/>
  <c r="J17" i="32" s="1"/>
  <c r="I18" i="32"/>
  <c r="J18" i="32" s="1"/>
  <c r="AW17" i="49" l="1"/>
  <c r="AW19" i="49"/>
  <c r="I19" i="37" l="1"/>
  <c r="I17" i="37"/>
  <c r="I18" i="37"/>
  <c r="I16" i="40"/>
  <c r="J16" i="40" s="1"/>
  <c r="F42" i="43" l="1"/>
  <c r="H38" i="43"/>
  <c r="H39" i="43" s="1"/>
  <c r="H40" i="43" s="1"/>
  <c r="H41" i="43" s="1"/>
  <c r="H43" i="43" s="1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F15" i="43"/>
  <c r="H11" i="43"/>
  <c r="H12" i="43" s="1"/>
  <c r="H13" i="43" s="1"/>
  <c r="H14" i="43" s="1"/>
  <c r="H16" i="43" s="1"/>
  <c r="K22" i="38"/>
  <c r="M22" i="38" s="1"/>
  <c r="I22" i="38"/>
  <c r="K17" i="38"/>
  <c r="I17" i="38"/>
  <c r="K20" i="38"/>
  <c r="I20" i="38"/>
  <c r="K18" i="38"/>
  <c r="I18" i="38"/>
  <c r="K19" i="37"/>
  <c r="M19" i="37" s="1"/>
  <c r="K17" i="37"/>
  <c r="K18" i="37"/>
  <c r="M18" i="37" s="1"/>
  <c r="K17" i="36"/>
  <c r="M17" i="36" s="1"/>
  <c r="I17" i="36"/>
  <c r="K18" i="36"/>
  <c r="I18" i="36"/>
  <c r="K19" i="35"/>
  <c r="M19" i="35" s="1"/>
  <c r="I19" i="35"/>
  <c r="K17" i="35"/>
  <c r="M17" i="35" s="1"/>
  <c r="I17" i="35"/>
  <c r="K18" i="35"/>
  <c r="M18" i="35" s="1"/>
  <c r="I18" i="35"/>
  <c r="K17" i="34"/>
  <c r="M17" i="34" s="1"/>
  <c r="I17" i="34"/>
  <c r="K19" i="34"/>
  <c r="M19" i="34" s="1"/>
  <c r="I19" i="34"/>
  <c r="K18" i="34"/>
  <c r="M18" i="34" s="1"/>
  <c r="I18" i="34"/>
  <c r="I14" i="39"/>
  <c r="J14" i="39" s="1"/>
  <c r="I16" i="39"/>
  <c r="J16" i="39" s="1"/>
  <c r="H31" i="50"/>
  <c r="H32" i="50" s="1"/>
  <c r="H33" i="50" s="1"/>
  <c r="H34" i="50" s="1"/>
  <c r="H36" i="50" s="1"/>
  <c r="F27" i="50"/>
  <c r="H23" i="50"/>
  <c r="H24" i="50" s="1"/>
  <c r="H25" i="50" s="1"/>
  <c r="H26" i="50" s="1"/>
  <c r="H28" i="50" s="1"/>
  <c r="F20" i="57"/>
  <c r="H16" i="57"/>
  <c r="H17" i="57" s="1"/>
  <c r="H18" i="57" s="1"/>
  <c r="H19" i="57" s="1"/>
  <c r="H21" i="57" s="1"/>
  <c r="I16" i="27"/>
  <c r="J16" i="27" s="1"/>
  <c r="I16" i="26"/>
  <c r="J16" i="26" s="1"/>
  <c r="I16" i="32"/>
  <c r="J16" i="32" s="1"/>
  <c r="I17" i="31"/>
  <c r="J17" i="31" s="1"/>
  <c r="I14" i="30"/>
  <c r="J14" i="30" s="1"/>
  <c r="I16" i="28"/>
  <c r="J16" i="28" s="1"/>
  <c r="M17" i="38" l="1"/>
  <c r="L19" i="38"/>
  <c r="M20" i="38"/>
  <c r="L21" i="38"/>
  <c r="L17" i="37"/>
  <c r="L19" i="37"/>
  <c r="L18" i="37"/>
  <c r="L18" i="36"/>
  <c r="L17" i="38"/>
  <c r="L18" i="38"/>
  <c r="M18" i="36"/>
  <c r="M17" i="37"/>
  <c r="M18" i="38"/>
  <c r="L17" i="34"/>
  <c r="L19" i="35"/>
  <c r="L19" i="34"/>
  <c r="L17" i="35"/>
  <c r="L20" i="38"/>
  <c r="L22" i="38"/>
  <c r="L18" i="34"/>
  <c r="L18" i="35"/>
  <c r="L17" i="36"/>
  <c r="A22" i="38" l="1"/>
  <c r="A17" i="38"/>
  <c r="A21" i="38"/>
  <c r="A18" i="38"/>
  <c r="N18" i="38" s="1"/>
  <c r="A19" i="38"/>
  <c r="A20" i="38"/>
  <c r="A18" i="36"/>
  <c r="N18" i="36" s="1"/>
  <c r="A19" i="34"/>
  <c r="A17" i="36"/>
  <c r="A19" i="35"/>
  <c r="A17" i="34"/>
  <c r="A18" i="35"/>
  <c r="A18" i="37"/>
  <c r="A17" i="37"/>
  <c r="A19" i="37"/>
  <c r="A17" i="35"/>
  <c r="A18" i="34"/>
  <c r="N18" i="37" l="1"/>
  <c r="N21" i="38"/>
  <c r="N19" i="38"/>
  <c r="N19" i="35"/>
  <c r="N17" i="36"/>
  <c r="N18" i="35"/>
  <c r="N17" i="35"/>
  <c r="N18" i="34"/>
  <c r="N20" i="38"/>
  <c r="N17" i="34"/>
  <c r="N17" i="38"/>
  <c r="N22" i="38"/>
  <c r="N19" i="37"/>
  <c r="N17" i="37"/>
  <c r="N19" i="34"/>
</calcChain>
</file>

<file path=xl/sharedStrings.xml><?xml version="1.0" encoding="utf-8"?>
<sst xmlns="http://schemas.openxmlformats.org/spreadsheetml/2006/main" count="1902" uniqueCount="472">
  <si>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</si>
  <si>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</si>
  <si>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</si>
  <si>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</si>
  <si>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</si>
  <si>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</si>
  <si>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</si>
  <si>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</si>
  <si>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</si>
  <si>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</si>
  <si>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</si>
  <si>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</si>
  <si>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</si>
  <si>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</si>
  <si>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</si>
  <si>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</si>
  <si>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</si>
  <si>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</si>
  <si>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</si>
  <si>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</si>
  <si>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</si>
  <si>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Очки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</si>
  <si>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</si>
  <si>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</si>
  <si>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</si>
  <si>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</si>
  <si>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</si>
  <si>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</si>
  <si>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</si>
  <si>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Рекорд России</t>
  </si>
  <si>
    <t>Министерство спорта Российской Федерации</t>
  </si>
  <si>
    <t>Ростовская область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</si>
  <si>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</si>
  <si>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</si>
  <si>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</si>
  <si>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</si>
  <si>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</si>
  <si>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</si>
  <si>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</si>
  <si>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</si>
  <si>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</si>
  <si>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</si>
  <si>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</si>
  <si>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</si>
  <si>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</si>
  <si>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</si>
  <si>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</si>
  <si>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</si>
  <si>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</si>
  <si>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</si>
  <si>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</si>
  <si>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</si>
  <si>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</si>
  <si>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</si>
  <si>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</si>
  <si>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</si>
  <si>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</si>
  <si>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</si>
  <si>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</si>
  <si>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</si>
  <si>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</si>
  <si>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</si>
  <si>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</si>
  <si>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</si>
  <si>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</si>
  <si>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Потапов С.В.</t>
  </si>
  <si>
    <t xml:space="preserve"> </t>
  </si>
  <si>
    <t>Фамилия Имя</t>
  </si>
  <si>
    <t>Рачинский Александр</t>
  </si>
  <si>
    <t>Исионов В.Н.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</si>
  <si>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</si>
  <si>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</si>
  <si>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</si>
  <si>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</si>
  <si>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</si>
  <si>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</si>
  <si>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</si>
  <si>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</si>
  <si>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</si>
  <si>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</si>
  <si>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</si>
  <si>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</si>
  <si>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</si>
  <si>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</si>
  <si>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</si>
  <si>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</si>
  <si>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</si>
  <si>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</si>
  <si>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</si>
  <si>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</si>
  <si>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</si>
  <si>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</si>
  <si>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</si>
  <si>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</si>
  <si>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</si>
  <si>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</si>
  <si>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Семенов А.Н.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</si>
  <si>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</si>
  <si>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</si>
  <si>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</si>
  <si>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</si>
  <si>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</si>
  <si>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Рябченко А.В., Бутенко А.А.</t>
  </si>
  <si>
    <t>Гуров В.А.</t>
  </si>
  <si>
    <t>Полянский В.С. Ажермачев А.Б.</t>
  </si>
  <si>
    <t>Трофимов С.Н.</t>
  </si>
  <si>
    <t>Огарев В.Я.</t>
  </si>
  <si>
    <t>Судья информатор</t>
  </si>
  <si>
    <t>Судья</t>
  </si>
  <si>
    <t>Фоменко А.А.</t>
  </si>
  <si>
    <t>Вес гирь  32 кг.</t>
  </si>
  <si>
    <t>№</t>
  </si>
  <si>
    <t>ФИО</t>
  </si>
  <si>
    <t>ведомство</t>
  </si>
  <si>
    <t>ДСО,</t>
  </si>
  <si>
    <t>Рогоза  А.А.,ВК( Краснодарский край)</t>
  </si>
  <si>
    <t>МЕСТО</t>
  </si>
  <si>
    <t>Мужчины (Двоеборье)</t>
  </si>
  <si>
    <t>Сумма двоеборья</t>
  </si>
  <si>
    <t>Фамилия,Имя</t>
  </si>
  <si>
    <t xml:space="preserve">                                                                                Весовая категория 85 кг</t>
  </si>
  <si>
    <t xml:space="preserve">                   Весовая категория 63 кг</t>
  </si>
  <si>
    <t>Рогоза А.А.</t>
  </si>
  <si>
    <t>Краснодарский край</t>
  </si>
  <si>
    <t>Захарова Э.А.</t>
  </si>
  <si>
    <t>КОМАНДА : Краснодарский край</t>
  </si>
  <si>
    <t>КОМАНДА : Ростовская область</t>
  </si>
  <si>
    <t>Ященко Виталий</t>
  </si>
  <si>
    <t>Коломацкий Алексей</t>
  </si>
  <si>
    <t xml:space="preserve">                        МУЖЧИНЫ</t>
  </si>
  <si>
    <t>мужчины</t>
  </si>
  <si>
    <t>эстафета</t>
  </si>
  <si>
    <t>ОЧКИ</t>
  </si>
  <si>
    <t>Танаев Ю.М.</t>
  </si>
  <si>
    <t>Волков Даниил</t>
  </si>
  <si>
    <t>Круглова Виктория</t>
  </si>
  <si>
    <t>Юрастов Станислав</t>
  </si>
  <si>
    <t>Жонглирование</t>
  </si>
  <si>
    <t xml:space="preserve">                 ЖЕНЩИНЫ</t>
  </si>
  <si>
    <t>Толчок ДЦ</t>
  </si>
  <si>
    <t xml:space="preserve">Результат команды </t>
  </si>
  <si>
    <t>1К</t>
  </si>
  <si>
    <t xml:space="preserve">                                                                            ДВОЕБОРЬЕ</t>
  </si>
  <si>
    <t xml:space="preserve">              РЫВОК</t>
  </si>
  <si>
    <t>Ливада Н.В.</t>
  </si>
  <si>
    <t>ЧЕМПИОНАТ ЮФО и СКФО ПО ГИРЕВОМУ СПОРТУ</t>
  </si>
  <si>
    <t>Ставропольский край</t>
  </si>
  <si>
    <t>Республика Дагестан</t>
  </si>
  <si>
    <t>Саидов М.С.</t>
  </si>
  <si>
    <t>Абакаров Азим</t>
  </si>
  <si>
    <t>Ахмедов Эдик</t>
  </si>
  <si>
    <t>Агабеков Ислам</t>
  </si>
  <si>
    <t>ГБУ РД "СШ Белиджи"</t>
  </si>
  <si>
    <t>Кацюба А.И.</t>
  </si>
  <si>
    <t>Постникова Анастасия</t>
  </si>
  <si>
    <t>Труш А.В.</t>
  </si>
  <si>
    <t>Вес гирь 24 кг.</t>
  </si>
  <si>
    <t xml:space="preserve">1 место - 20 очков, 2 место - 18 очков, 3 место - 16 очков, 4 место 15 -очков, последующие места на 1 очко меньше. </t>
  </si>
  <si>
    <t>Танаев А.Ю.</t>
  </si>
  <si>
    <t>Саркисян Роман</t>
  </si>
  <si>
    <t>Денисов Антон</t>
  </si>
  <si>
    <t>самостоятельно</t>
  </si>
  <si>
    <t>Семирунний В.А.</t>
  </si>
  <si>
    <t>Шавшуков  Иван</t>
  </si>
  <si>
    <t>ВС</t>
  </si>
  <si>
    <t>Мащенко О.В.Сахаров В.В.</t>
  </si>
  <si>
    <t>Задулый Артем</t>
  </si>
  <si>
    <t>СШ"Юность"</t>
  </si>
  <si>
    <t>Мащенко Олег</t>
  </si>
  <si>
    <t>Филиппов Максим</t>
  </si>
  <si>
    <t>Клочнева Олеся</t>
  </si>
  <si>
    <t>Фирса Анна</t>
  </si>
  <si>
    <t>Бежанов Василий</t>
  </si>
  <si>
    <t>Сахаров В.В.</t>
  </si>
  <si>
    <t>РСШ9</t>
  </si>
  <si>
    <t>Григоренко Алексей</t>
  </si>
  <si>
    <t>Мащенко О.В.</t>
  </si>
  <si>
    <t>Орлов Сергей</t>
  </si>
  <si>
    <t>Петров В.А.</t>
  </si>
  <si>
    <t>Королевский Ярослав</t>
  </si>
  <si>
    <t>Женщины (Рывок)</t>
  </si>
  <si>
    <t>Дровалев И.Н.</t>
  </si>
  <si>
    <t>КОМАНДА : Республика Дагестан</t>
  </si>
  <si>
    <t>Руднев С.Л.</t>
  </si>
  <si>
    <t>2К</t>
  </si>
  <si>
    <t>Квачидзе Дарья</t>
  </si>
  <si>
    <t>Судья при участниках</t>
  </si>
  <si>
    <t>Горячкина Лусине</t>
  </si>
  <si>
    <t>Судья  при участниках</t>
  </si>
  <si>
    <t>12-15 апреля 2024 г.</t>
  </si>
  <si>
    <t>ст.Ленинградская Краснодарский край</t>
  </si>
  <si>
    <t>Танаев  Ю.М. ВК(Краснодарский край)</t>
  </si>
  <si>
    <t>Труш А.В., 1К (Краснодарский край)</t>
  </si>
  <si>
    <t xml:space="preserve">                                              Толчок ДЦ </t>
  </si>
  <si>
    <t xml:space="preserve">                                               Толчок ДЦ </t>
  </si>
  <si>
    <t>СШ "Олимп"</t>
  </si>
  <si>
    <t xml:space="preserve">                Толчок ДЦ-эстафета</t>
  </si>
  <si>
    <t xml:space="preserve">         Толчок ДЦ-эстафета</t>
  </si>
  <si>
    <t>95+</t>
  </si>
  <si>
    <t xml:space="preserve">                   Весовая категория 68 кг</t>
  </si>
  <si>
    <t>68+</t>
  </si>
  <si>
    <t xml:space="preserve">Толчок ДЦ </t>
  </si>
  <si>
    <t xml:space="preserve"> ЧЕМПИОНАТ ЮФО и СКФО ПО ГИРЕВОМУ СПОРТУ 2024 года</t>
  </si>
  <si>
    <t>Танаев Ю.М.,ВК(Краснодарский край)</t>
  </si>
  <si>
    <t>Женщины  (Толчок ДЦ)</t>
  </si>
  <si>
    <t>Мужчины(Толчок ДЦ)</t>
  </si>
  <si>
    <t>12-15 апреля</t>
  </si>
  <si>
    <t>13-15 апреля</t>
  </si>
  <si>
    <t xml:space="preserve">                                                                                                                                 ЕКП № </t>
  </si>
  <si>
    <t>Труш А.В., ВК (Краснодарский край)</t>
  </si>
  <si>
    <t>Галаган О.С.</t>
  </si>
  <si>
    <t>Танаев Ю.М., ВК (Краснодарский край)</t>
  </si>
  <si>
    <r>
      <t xml:space="preserve">Командный зачет среди субъектов Российской Федерации определяется по наибольшей сумме очков, набранных участниками соревнований (5 ДЦ, 5 ДВ,эстафета-мужчины, 2 Рывок женщины и 2 ДЦ женщины,1 жонглирование) - следующим образом:                        </t>
    </r>
    <r>
      <rPr>
        <sz val="14"/>
        <rFont val="Arial"/>
        <family val="2"/>
        <charset val="204"/>
      </rPr>
      <t xml:space="preserve"> </t>
    </r>
    <r>
      <rPr>
        <sz val="14"/>
        <color rgb="FF000000"/>
        <rFont val="Arial"/>
        <family val="2"/>
        <charset val="204"/>
      </rPr>
      <t xml:space="preserve"> </t>
    </r>
  </si>
  <si>
    <t>Астраханская область</t>
  </si>
  <si>
    <t>Захарова Э.А. 1К (Краснодарский край)</t>
  </si>
  <si>
    <t>Дровалев И.Н., ВК (Краснодарский край)</t>
  </si>
  <si>
    <t>Дровалев И.Н. ВК (Краснодарский край)</t>
  </si>
  <si>
    <t>Молчанова Виктория</t>
  </si>
  <si>
    <t>Бирюков С.Н.</t>
  </si>
  <si>
    <t>Мартынова Любовь</t>
  </si>
  <si>
    <t>Виноградова Мария</t>
  </si>
  <si>
    <t>СШ</t>
  </si>
  <si>
    <t>СШ"Олимп"</t>
  </si>
  <si>
    <t>Михальская Иванна</t>
  </si>
  <si>
    <t>Смолкин Иван</t>
  </si>
  <si>
    <t>СШ "Юность"</t>
  </si>
  <si>
    <t>Бедный Даниил</t>
  </si>
  <si>
    <t>Головко Максим</t>
  </si>
  <si>
    <t>Котова София</t>
  </si>
  <si>
    <t>Липка Илья</t>
  </si>
  <si>
    <t>Титаренко Илья</t>
  </si>
  <si>
    <t>Каменев Дмитрий</t>
  </si>
  <si>
    <t>Сарваев Бадма</t>
  </si>
  <si>
    <t>Республика Калмыкия</t>
  </si>
  <si>
    <t>Эдеев Б.А.</t>
  </si>
  <si>
    <t>Инджиев Михаил</t>
  </si>
  <si>
    <t>Магдиев Шамиль</t>
  </si>
  <si>
    <t>Агабеков Рустам</t>
  </si>
  <si>
    <t>Мамедов Гатам</t>
  </si>
  <si>
    <t>м</t>
  </si>
  <si>
    <t>ж</t>
  </si>
  <si>
    <t>пары</t>
  </si>
  <si>
    <t>ДСО, ведомство</t>
  </si>
  <si>
    <t>Итоговая оценка</t>
  </si>
  <si>
    <t>ФИО тренера (тренеров)</t>
  </si>
  <si>
    <t>ОДИНОЧНЫЙ РАЗРЯД — Мужчины</t>
  </si>
  <si>
    <t>Дрожжин Богдан</t>
  </si>
  <si>
    <t>Усенко Юрий</t>
  </si>
  <si>
    <t>ОДИНОЧНЫЙ РАЗРЯД — Женщины</t>
  </si>
  <si>
    <t>Семирунняя Александра</t>
  </si>
  <si>
    <t>Дементьева Ангелина</t>
  </si>
  <si>
    <t>Рогоза  А.А.,ВК ( Краснодарский край)</t>
  </si>
  <si>
    <t>Танаев Ю.М.,ВК (Краснодарский край)</t>
  </si>
  <si>
    <t>Труш А.В.,ВК.(Краснодарский край)</t>
  </si>
  <si>
    <t>12-16 апреля 2024 г.</t>
  </si>
  <si>
    <t xml:space="preserve">ст.Ленинградская, Краснодарский край </t>
  </si>
  <si>
    <t>ГБУ РД"СШ Белиджи"</t>
  </si>
  <si>
    <t>Тимошаров Кирилл</t>
  </si>
  <si>
    <t>СШ 2</t>
  </si>
  <si>
    <t xml:space="preserve">Заместитель главного судьи            </t>
  </si>
  <si>
    <t xml:space="preserve">Заместитель главного секретаря             </t>
  </si>
  <si>
    <t xml:space="preserve">        Дровалев И.Н. ВК (Краснодарский край)</t>
  </si>
  <si>
    <t xml:space="preserve">           Труш А.В., ВК (Краснодарский край)</t>
  </si>
  <si>
    <t xml:space="preserve">             Труш А.В., ВК (Краснодарский край)</t>
  </si>
  <si>
    <t xml:space="preserve">    Труш А.В., ВК (Краснодарский край)</t>
  </si>
  <si>
    <t xml:space="preserve">          Труш А.В., ВК (Краснодарский край)</t>
  </si>
  <si>
    <t>Деркачев Александр</t>
  </si>
  <si>
    <t>Фомин Николай</t>
  </si>
  <si>
    <t>Морозов Владимир</t>
  </si>
  <si>
    <t>Турищев Д.В.</t>
  </si>
  <si>
    <t>Лопин Илья</t>
  </si>
  <si>
    <t>Пестов В.М.</t>
  </si>
  <si>
    <t>Медведев Николай</t>
  </si>
  <si>
    <t>Ковач В.З.</t>
  </si>
  <si>
    <t>Логвинов Петр</t>
  </si>
  <si>
    <t>Балабанов С.А.</t>
  </si>
  <si>
    <t>Рыбалкина Елена</t>
  </si>
  <si>
    <t>Алферова В.Я.</t>
  </si>
  <si>
    <t>Лысенко Дарья</t>
  </si>
  <si>
    <t>Середа Ольга</t>
  </si>
  <si>
    <t>Морозова Анна</t>
  </si>
  <si>
    <t>Климов Ю.Б.</t>
  </si>
  <si>
    <t>Абронин Игорь</t>
  </si>
  <si>
    <t>Виноградов Даниил</t>
  </si>
  <si>
    <t>Татриев В.И.</t>
  </si>
  <si>
    <t>Белоград Федор</t>
  </si>
  <si>
    <t>СШ г.Светлоград</t>
  </si>
  <si>
    <t>Мащенко В.С.</t>
  </si>
  <si>
    <t xml:space="preserve"> Эдеев Б.А.</t>
  </si>
  <si>
    <t>Маслова Ульяна</t>
  </si>
  <si>
    <t>Горелов Максим</t>
  </si>
  <si>
    <t>Мишуков Г.М.</t>
  </si>
  <si>
    <t>Немыкин Дмитрий</t>
  </si>
  <si>
    <t>Гречушникова Ангелина</t>
  </si>
  <si>
    <t>Танаев  Ю.М., ВК(Краснодарский край)</t>
  </si>
  <si>
    <t>Рогинский Алексей</t>
  </si>
  <si>
    <t>Беляев Сергей</t>
  </si>
  <si>
    <t>Иванько Виктор</t>
  </si>
  <si>
    <t>Приймак Д.А.</t>
  </si>
  <si>
    <t>Журавель Владислав</t>
  </si>
  <si>
    <t>Тихий Сергей</t>
  </si>
  <si>
    <t>Танаев А.Ю.,Танаев Ю.М.</t>
  </si>
  <si>
    <t xml:space="preserve">                  Труш А.В., ВК (Краснодарский край)</t>
  </si>
  <si>
    <t>59.050</t>
  </si>
  <si>
    <t>58.000</t>
  </si>
  <si>
    <t>56.350</t>
  </si>
  <si>
    <t>64.150</t>
  </si>
  <si>
    <t>72.950</t>
  </si>
  <si>
    <t>84.300</t>
  </si>
  <si>
    <t>Коневец Екатерина</t>
  </si>
  <si>
    <t>Мандригеля А.П.</t>
  </si>
  <si>
    <t xml:space="preserve">  Труш А.В., ВК (Краснодарский край)</t>
  </si>
  <si>
    <t xml:space="preserve">     Труш А.В., ВК (Краснодарский край)</t>
  </si>
  <si>
    <t xml:space="preserve"> Труш А.В., ВК (Краснодарский край)</t>
  </si>
  <si>
    <t xml:space="preserve">       Труш А.В., ВК (Краснодарский край)</t>
  </si>
  <si>
    <t xml:space="preserve">        Труш А.В., ВК (Краснодарский край)</t>
  </si>
  <si>
    <t xml:space="preserve">      Труш А.В., ВК (Краснодарский край)</t>
  </si>
  <si>
    <t xml:space="preserve">            Труш А.В., ВК (Краснодарский край)</t>
  </si>
  <si>
    <t xml:space="preserve">                 Труш А.В., ВК (Краснодарский край)</t>
  </si>
  <si>
    <t>Потапова Е.Б., 1К(Ростовская область)</t>
  </si>
  <si>
    <t>Потапова Е.Б.</t>
  </si>
  <si>
    <t>Курганян А.С.</t>
  </si>
  <si>
    <t>Обязательная программа</t>
  </si>
  <si>
    <t>Произвольная программа</t>
  </si>
  <si>
    <t>Командные очки</t>
  </si>
  <si>
    <t>№ п\п</t>
  </si>
  <si>
    <t>Рыжакова Анна</t>
  </si>
  <si>
    <t>Денисов А.В.</t>
  </si>
  <si>
    <t>Танаев А.Ю.Танаев Ю.М.</t>
  </si>
  <si>
    <t>Танаев.Ю.М.,Мащенко О.В.</t>
  </si>
  <si>
    <t>СШ 2, ВС</t>
  </si>
  <si>
    <t>72.35</t>
  </si>
  <si>
    <t>94.60</t>
  </si>
  <si>
    <t>84.15</t>
  </si>
  <si>
    <t>67.70</t>
  </si>
  <si>
    <t>73.40</t>
  </si>
  <si>
    <t>70.75</t>
  </si>
  <si>
    <t>61.90</t>
  </si>
  <si>
    <t>86.20</t>
  </si>
  <si>
    <t>64.20</t>
  </si>
  <si>
    <t>54.38</t>
  </si>
  <si>
    <t>52.52</t>
  </si>
  <si>
    <t>79.60</t>
  </si>
  <si>
    <t>59.84</t>
  </si>
  <si>
    <t>59.00</t>
  </si>
  <si>
    <t>71.20</t>
  </si>
  <si>
    <t>101.40</t>
  </si>
  <si>
    <t>84.20</t>
  </si>
  <si>
    <t>107.35</t>
  </si>
  <si>
    <t>68.00</t>
  </si>
  <si>
    <t>67.85</t>
  </si>
  <si>
    <t>77.95</t>
  </si>
  <si>
    <t>77.45</t>
  </si>
  <si>
    <t>95.45</t>
  </si>
  <si>
    <t>86.00</t>
  </si>
  <si>
    <t>79.95</t>
  </si>
  <si>
    <t>84.55</t>
  </si>
  <si>
    <t>78.55</t>
  </si>
  <si>
    <t>88.00</t>
  </si>
  <si>
    <t>92.85</t>
  </si>
  <si>
    <t>Танаев Ю.М.,Мащенко О.В.</t>
  </si>
  <si>
    <t>63.00</t>
  </si>
  <si>
    <t>Магомедмирзоев Рустамзал</t>
  </si>
  <si>
    <t>ГБУ РД "СШ Парус"</t>
  </si>
  <si>
    <t>62.800</t>
  </si>
  <si>
    <t>Кищенко Владислава</t>
  </si>
  <si>
    <t>19.41</t>
  </si>
  <si>
    <t>КМС+</t>
  </si>
  <si>
    <t>117.45</t>
  </si>
  <si>
    <t>92.25</t>
  </si>
  <si>
    <t>67.65</t>
  </si>
  <si>
    <t>62.35</t>
  </si>
  <si>
    <t>65.70</t>
  </si>
  <si>
    <t>93.65</t>
  </si>
  <si>
    <t>107.70</t>
  </si>
  <si>
    <t>93.60</t>
  </si>
  <si>
    <t>67.95</t>
  </si>
  <si>
    <t>66.85</t>
  </si>
  <si>
    <t>91.40</t>
  </si>
  <si>
    <t>52.30</t>
  </si>
  <si>
    <t>84.05</t>
  </si>
  <si>
    <t>78.00</t>
  </si>
  <si>
    <t>77.15</t>
  </si>
  <si>
    <t>92.50</t>
  </si>
  <si>
    <t>73.00</t>
  </si>
  <si>
    <t>61.40</t>
  </si>
  <si>
    <t>123.80</t>
  </si>
  <si>
    <t>112.30</t>
  </si>
  <si>
    <t>67.50</t>
  </si>
  <si>
    <t>83.05</t>
  </si>
  <si>
    <t>68.35</t>
  </si>
  <si>
    <t>100.60</t>
  </si>
  <si>
    <t>105.00</t>
  </si>
  <si>
    <t>МС+</t>
  </si>
  <si>
    <t>Министерство физической культуры и спорта Российской Федерации</t>
  </si>
  <si>
    <t>Министерство физической культуры и спорта Краснодарского края</t>
  </si>
  <si>
    <t xml:space="preserve"> РО ООО  Вcероссийская федерация гиревого спорта  в Краснодарском крае</t>
  </si>
  <si>
    <t xml:space="preserve">                             Весовая категория 63 кг</t>
  </si>
  <si>
    <t xml:space="preserve">                                                     Толчок ДЦ </t>
  </si>
  <si>
    <t xml:space="preserve">                       Весовая категория 73 кг</t>
  </si>
  <si>
    <t xml:space="preserve">                           Толчок ДЦ </t>
  </si>
  <si>
    <t xml:space="preserve">                            Весовая категория 68 кг</t>
  </si>
  <si>
    <t xml:space="preserve">                                             ПРОТОКОЛ</t>
  </si>
  <si>
    <t xml:space="preserve">                                ПРОТОКОЛ</t>
  </si>
  <si>
    <t xml:space="preserve">                       Весовая категория 78 кг</t>
  </si>
  <si>
    <t xml:space="preserve">                                                  ПРОТОКОЛ</t>
  </si>
  <si>
    <t xml:space="preserve">                                                                   Толчок ДЦ </t>
  </si>
  <si>
    <t xml:space="preserve">                                 Весовая категория 85 кг</t>
  </si>
  <si>
    <t xml:space="preserve">                              Весовая категория 95 кг</t>
  </si>
  <si>
    <t xml:space="preserve">                                                          Толчок ДЦ </t>
  </si>
  <si>
    <t xml:space="preserve">                                                        ПРОТОКОЛ</t>
  </si>
  <si>
    <t xml:space="preserve">                                                                 Толчок ДЦ </t>
  </si>
  <si>
    <t xml:space="preserve">                                        Весовая категория 95+ кг</t>
  </si>
  <si>
    <t xml:space="preserve">                                          ПРОТОКОЛ</t>
  </si>
  <si>
    <t xml:space="preserve">                                                           Толчок ДЦ </t>
  </si>
  <si>
    <t xml:space="preserve">                           Весовая категория 58 кг</t>
  </si>
  <si>
    <t xml:space="preserve">                                              ПРОТОКОЛ</t>
  </si>
  <si>
    <t xml:space="preserve">                                                                Толчок ДЦ </t>
  </si>
  <si>
    <t xml:space="preserve">                                                ПРОТОКОЛ</t>
  </si>
  <si>
    <t xml:space="preserve">                               Весовая категория 68+ кг</t>
  </si>
  <si>
    <t xml:space="preserve">  РО ООО  Вcероссийская федерация гиревого спорта  в Краснодарском крае</t>
  </si>
  <si>
    <r>
      <t xml:space="preserve">                      </t>
    </r>
    <r>
      <rPr>
        <b/>
        <sz val="12"/>
        <rFont val="Arial"/>
        <family val="2"/>
        <charset val="204"/>
      </rPr>
      <t xml:space="preserve"> ПРОТОКОЛ</t>
    </r>
  </si>
  <si>
    <t xml:space="preserve">                      РЫВОК</t>
  </si>
  <si>
    <t xml:space="preserve">                          Весовая категория 58 кг</t>
  </si>
  <si>
    <t xml:space="preserve">             ПРОТОКОЛ</t>
  </si>
  <si>
    <t>"ПРОфитнес"</t>
  </si>
  <si>
    <t xml:space="preserve">                 ПРОТОКОЛ</t>
  </si>
  <si>
    <t xml:space="preserve">                РЫВОК</t>
  </si>
  <si>
    <t xml:space="preserve">                                                 ПРОТОКОЛ</t>
  </si>
  <si>
    <t xml:space="preserve">                                                 РЫВОК</t>
  </si>
  <si>
    <t xml:space="preserve">                                                 Весовая категория 68+ кг</t>
  </si>
  <si>
    <t xml:space="preserve">                                                      ПРОТОКОЛ</t>
  </si>
  <si>
    <t xml:space="preserve">                                            Весовая категория 63 кг</t>
  </si>
  <si>
    <t xml:space="preserve">                                                      ДВОЕБОРЬЕ</t>
  </si>
  <si>
    <t xml:space="preserve">                                                             ПРОТОКОЛ</t>
  </si>
  <si>
    <t xml:space="preserve">                                                             ДВОЕБОРЬЕ</t>
  </si>
  <si>
    <t xml:space="preserve">                                  Весовая категория 68 кг</t>
  </si>
  <si>
    <t xml:space="preserve">                                                              Весовая категория 73 кг</t>
  </si>
  <si>
    <t xml:space="preserve">                                                         ДВОЕБОРЬЕ</t>
  </si>
  <si>
    <t xml:space="preserve">                                           ПРОТОКОЛ</t>
  </si>
  <si>
    <t xml:space="preserve">                                                                                           ДВОЕБОРЬЕ</t>
  </si>
  <si>
    <t xml:space="preserve">                                                                                    Весовая категория 78 кг</t>
  </si>
  <si>
    <t xml:space="preserve">                                                         ПРОТОКОЛ</t>
  </si>
  <si>
    <t xml:space="preserve">                                                     ДВОЕБОРЬЕ</t>
  </si>
  <si>
    <t xml:space="preserve">                                                                          Весовая категория 95 кг</t>
  </si>
  <si>
    <r>
      <t xml:space="preserve">                                                   </t>
    </r>
    <r>
      <rPr>
        <b/>
        <sz val="14"/>
        <rFont val="Arial"/>
        <family val="2"/>
        <charset val="204"/>
      </rPr>
      <t>ПРОТОКОЛ</t>
    </r>
  </si>
  <si>
    <t xml:space="preserve">                                                                 Весовая категория 95+ кг</t>
  </si>
  <si>
    <t xml:space="preserve">                                                    ДВОЕБОРЬЕ</t>
  </si>
  <si>
    <t>СШ "Мачуги"</t>
  </si>
  <si>
    <t>РО ООО  Вcероссийская федерация гиревого спорта  в Краснодарском крае</t>
  </si>
  <si>
    <t>РЕГИОН / КОМАНДА</t>
  </si>
  <si>
    <t>отл.</t>
  </si>
  <si>
    <t>хор.</t>
  </si>
  <si>
    <t>Чемпионата ЮФО и СКФО по гиревому спорту 2024 года</t>
  </si>
  <si>
    <t xml:space="preserve">Список судей </t>
  </si>
  <si>
    <t xml:space="preserve">Министерство физической культуры и спорта Российской Федерации </t>
  </si>
  <si>
    <t xml:space="preserve">                                               ПРОТОКОЛ</t>
  </si>
  <si>
    <t xml:space="preserve">                         Жонглирование</t>
  </si>
  <si>
    <t>ПАРНЫЙ РАЗРЯД - мужчины</t>
  </si>
  <si>
    <t>ЕКП № 2065230017021408</t>
  </si>
  <si>
    <t xml:space="preserve">                                   ЕКП № 2065230017021408</t>
  </si>
  <si>
    <t xml:space="preserve">                                  ЕКП № 2065230017021408</t>
  </si>
  <si>
    <t xml:space="preserve">                                 ЕКП № 2065230017021408</t>
  </si>
  <si>
    <t>Министерство спорта Краснодарского края</t>
  </si>
  <si>
    <t xml:space="preserve"> Региональное отделение общероссийская общественная организация "Вcероссийская федерация гиревого спорта" в Краснодарском крае</t>
  </si>
  <si>
    <t xml:space="preserve">                        ЧЕМПИОНАТ ЮФО и СКФО ПО ГИРЕВОМУ СПОРТУ</t>
  </si>
  <si>
    <t xml:space="preserve">                                   ЕКП № 2065760017021408</t>
  </si>
  <si>
    <t xml:space="preserve">                                            Толчок ДЦ</t>
  </si>
  <si>
    <t xml:space="preserve">          Весовая категория 68 кг</t>
  </si>
  <si>
    <t xml:space="preserve">                                   ПРОТОКОЛ</t>
  </si>
  <si>
    <t xml:space="preserve">                                                   Толчок ДЦ</t>
  </si>
  <si>
    <t xml:space="preserve">                       Весовая категория 68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</si>
</sst>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1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8"/>
      <name val="Arial"/>
      <family val="2"/>
      <charset val="204"/>
    </font>
    <font>
      <sz val="16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24"/>
      <name val="Arial"/>
      <family val="2"/>
      <charset val="204"/>
    </font>
    <font>
      <i/>
      <sz val="11"/>
      <name val="Arial"/>
      <family val="2"/>
      <charset val="204"/>
    </font>
    <font>
      <sz val="22"/>
      <name val="Arial"/>
      <family val="2"/>
      <charset val="204"/>
    </font>
    <font>
      <sz val="20"/>
      <name val="Arial"/>
      <family val="2"/>
      <charset val="204"/>
    </font>
    <font>
      <b/>
      <sz val="28"/>
      <name val="Arial"/>
      <family val="2"/>
      <charset val="204"/>
    </font>
    <font>
      <b/>
      <sz val="20"/>
      <name val="Arial"/>
      <family val="2"/>
      <charset val="204"/>
    </font>
    <font>
      <i/>
      <sz val="18"/>
      <name val="Arial"/>
      <family val="2"/>
      <charset val="204"/>
    </font>
    <font>
      <sz val="18"/>
      <name val="Arial"/>
      <family val="2"/>
      <charset val="204"/>
    </font>
    <font>
      <sz val="20"/>
      <name val="Arial Cyr"/>
      <family val="2"/>
      <charset val="204"/>
    </font>
    <font>
      <b/>
      <sz val="18"/>
      <name val="Arial"/>
      <family val="2"/>
      <charset val="204"/>
    </font>
    <font>
      <sz val="16"/>
      <color rgb="FF000000"/>
      <name val="Arial"/>
      <family val="2"/>
      <charset val="204"/>
    </font>
    <font>
      <i/>
      <sz val="16"/>
      <name val="Arial"/>
      <family val="2"/>
      <charset val="204"/>
    </font>
    <font>
      <sz val="14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</fills>
  <borders count="1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34" fillId="0" borderId="0"/>
    <xf numFmtId="0" fontId="49" fillId="0" borderId="0"/>
  </cellStyleXfs>
  <cellXfs count="117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ill="1"/>
    <xf numFmtId="0" fontId="0" fillId="0" borderId="0" xfId="0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9" fillId="0" borderId="3" xfId="1" applyNumberFormat="1" applyFont="1" applyBorder="1" applyAlignment="1">
      <alignment horizontal="center" vertical="center"/>
    </xf>
    <xf numFmtId="0" fontId="0" fillId="0" borderId="0" xfId="0" applyFont="1" applyAlignment="1"/>
    <xf numFmtId="0" fontId="8" fillId="0" borderId="0" xfId="0" applyFont="1"/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/>
    <xf numFmtId="0" fontId="16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0" borderId="3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8" fillId="0" borderId="3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4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4" xfId="0" applyFont="1" applyBorder="1"/>
    <xf numFmtId="0" fontId="0" fillId="0" borderId="3" xfId="0" applyFont="1" applyBorder="1" applyAlignment="1">
      <alignment horizontal="center"/>
    </xf>
    <xf numFmtId="0" fontId="22" fillId="3" borderId="3" xfId="0" applyFont="1" applyFill="1" applyBorder="1" applyAlignment="1">
      <alignment horizontal="left" vertical="center"/>
    </xf>
    <xf numFmtId="0" fontId="22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35" xfId="0" applyFont="1" applyBorder="1" applyAlignment="1"/>
    <xf numFmtId="0" fontId="0" fillId="0" borderId="3" xfId="0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36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26" fillId="0" borderId="1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37" xfId="0" applyFont="1" applyBorder="1" applyAlignment="1">
      <alignment wrapText="1"/>
    </xf>
    <xf numFmtId="0" fontId="0" fillId="0" borderId="12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6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2" fontId="22" fillId="4" borderId="3" xfId="0" applyNumberFormat="1" applyFont="1" applyFill="1" applyBorder="1" applyAlignment="1">
      <alignment horizontal="center" vertical="center"/>
    </xf>
    <xf numFmtId="2" fontId="9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2" fillId="4" borderId="3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30" fillId="0" borderId="0" xfId="0" applyFont="1" applyBorder="1" applyAlignment="1"/>
    <xf numFmtId="0" fontId="3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9" fillId="0" borderId="3" xfId="0" applyNumberFormat="1" applyFont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29" fillId="0" borderId="0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Border="1" applyAlignment="1">
      <alignment vertical="center"/>
    </xf>
    <xf numFmtId="0" fontId="28" fillId="0" borderId="0" xfId="0" applyFont="1" applyAlignment="1"/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3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Fill="1" applyBorder="1" applyAlignment="1"/>
    <xf numFmtId="0" fontId="9" fillId="0" borderId="0" xfId="0" applyFont="1" applyBorder="1" applyAlignment="1"/>
    <xf numFmtId="0" fontId="3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32" fillId="0" borderId="0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6" fillId="0" borderId="0" xfId="0" applyFont="1" applyBorder="1" applyAlignment="1"/>
    <xf numFmtId="0" fontId="9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1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8" fillId="0" borderId="0" xfId="0" applyFont="1" applyBorder="1"/>
    <xf numFmtId="0" fontId="3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/>
    </xf>
    <xf numFmtId="0" fontId="8" fillId="4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22" fillId="5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8" fillId="5" borderId="0" xfId="0" applyFont="1" applyFill="1" applyBorder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16" xfId="0" applyFont="1" applyBorder="1" applyAlignment="1">
      <alignment horizontal="center"/>
    </xf>
    <xf numFmtId="0" fontId="39" fillId="0" borderId="0" xfId="0" applyFont="1" applyAlignment="1"/>
    <xf numFmtId="0" fontId="9" fillId="0" borderId="0" xfId="0" applyFont="1" applyFill="1" applyAlignment="1"/>
    <xf numFmtId="0" fontId="36" fillId="0" borderId="0" xfId="0" applyFont="1" applyFill="1" applyBorder="1" applyAlignment="1">
      <alignment vertical="center"/>
    </xf>
    <xf numFmtId="0" fontId="39" fillId="0" borderId="42" xfId="0" applyFont="1" applyBorder="1" applyAlignment="1">
      <alignment horizontal="center"/>
    </xf>
    <xf numFmtId="0" fontId="39" fillId="0" borderId="3" xfId="0" applyFont="1" applyBorder="1" applyAlignment="1"/>
    <xf numFmtId="0" fontId="38" fillId="0" borderId="3" xfId="0" applyFont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9" fillId="0" borderId="34" xfId="0" applyFont="1" applyBorder="1"/>
    <xf numFmtId="0" fontId="9" fillId="0" borderId="35" xfId="0" applyFont="1" applyBorder="1" applyAlignment="1"/>
    <xf numFmtId="0" fontId="9" fillId="0" borderId="36" xfId="0" applyFont="1" applyBorder="1" applyAlignment="1">
      <alignment wrapText="1"/>
    </xf>
    <xf numFmtId="0" fontId="39" fillId="0" borderId="20" xfId="0" applyFont="1" applyBorder="1" applyAlignment="1">
      <alignment horizontal="left"/>
    </xf>
    <xf numFmtId="2" fontId="9" fillId="0" borderId="3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 applyAlignment="1">
      <alignment horizontal="right"/>
    </xf>
    <xf numFmtId="0" fontId="3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9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left"/>
    </xf>
    <xf numFmtId="0" fontId="9" fillId="5" borderId="0" xfId="0" applyFont="1" applyFill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45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9" fillId="2" borderId="0" xfId="0" applyFont="1" applyFill="1" applyAlignment="1"/>
    <xf numFmtId="0" fontId="36" fillId="0" borderId="0" xfId="0" applyFont="1" applyAlignment="1"/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37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9" fillId="0" borderId="20" xfId="0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0" fillId="0" borderId="0" xfId="0" applyBorder="1"/>
    <xf numFmtId="0" fontId="9" fillId="0" borderId="0" xfId="0" applyFont="1" applyBorder="1" applyAlignment="1">
      <alignment wrapText="1"/>
    </xf>
    <xf numFmtId="0" fontId="46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left" vertical="center"/>
    </xf>
    <xf numFmtId="0" fontId="39" fillId="0" borderId="52" xfId="0" applyFont="1" applyBorder="1" applyAlignment="1">
      <alignment horizontal="center"/>
    </xf>
    <xf numFmtId="0" fontId="3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36" fillId="0" borderId="48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9" fillId="0" borderId="52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21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39" fillId="0" borderId="0" xfId="0" applyFont="1" applyBorder="1" applyAlignment="1">
      <alignment horizontal="left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3" fillId="0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/>
    <xf numFmtId="0" fontId="9" fillId="4" borderId="0" xfId="0" applyFont="1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164" fontId="2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1" fontId="28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/>
    </xf>
    <xf numFmtId="164" fontId="9" fillId="4" borderId="3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50" fillId="4" borderId="3" xfId="0" quotePrefix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left"/>
    </xf>
    <xf numFmtId="2" fontId="9" fillId="0" borderId="0" xfId="0" applyNumberFormat="1" applyFont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0" fontId="10" fillId="4" borderId="0" xfId="1" applyFont="1" applyFill="1" applyBorder="1" applyAlignment="1">
      <alignment horizontal="center"/>
    </xf>
    <xf numFmtId="0" fontId="9" fillId="0" borderId="52" xfId="0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4" borderId="0" xfId="6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164" fontId="9" fillId="0" borderId="3" xfId="0" applyNumberFormat="1" applyFont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43" fillId="0" borderId="0" xfId="0" applyFont="1" applyBorder="1" applyAlignment="1">
      <alignment vertical="center"/>
    </xf>
    <xf numFmtId="0" fontId="3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39" fillId="4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wrapText="1"/>
    </xf>
    <xf numFmtId="0" fontId="37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8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/>
    <xf numFmtId="0" fontId="35" fillId="0" borderId="0" xfId="0" applyFont="1" applyBorder="1" applyAlignment="1">
      <alignment vertical="center" wrapText="1"/>
    </xf>
    <xf numFmtId="0" fontId="3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horizontal="center" vertical="center"/>
    </xf>
    <xf numFmtId="1" fontId="28" fillId="4" borderId="0" xfId="0" applyNumberFormat="1" applyFont="1" applyFill="1" applyBorder="1" applyAlignment="1">
      <alignment horizontal="center" vertical="center" wrapText="1"/>
    </xf>
    <xf numFmtId="0" fontId="50" fillId="4" borderId="0" xfId="0" quotePrefix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wrapText="1"/>
    </xf>
    <xf numFmtId="164" fontId="9" fillId="4" borderId="0" xfId="0" applyNumberFormat="1" applyFont="1" applyFill="1" applyBorder="1" applyAlignment="1">
      <alignment horizontal="center"/>
    </xf>
    <xf numFmtId="0" fontId="13" fillId="4" borderId="0" xfId="0" applyNumberFormat="1" applyFont="1" applyFill="1" applyBorder="1" applyAlignment="1">
      <alignment horizontal="center"/>
    </xf>
    <xf numFmtId="1" fontId="28" fillId="4" borderId="0" xfId="0" applyNumberFormat="1" applyFont="1" applyFill="1" applyBorder="1" applyAlignment="1">
      <alignment horizontal="center" wrapText="1"/>
    </xf>
    <xf numFmtId="0" fontId="50" fillId="4" borderId="0" xfId="0" quotePrefix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center"/>
    </xf>
    <xf numFmtId="0" fontId="13" fillId="0" borderId="0" xfId="0" applyNumberFormat="1" applyFont="1" applyBorder="1" applyAlignment="1">
      <alignment horizontal="center" vertical="center"/>
    </xf>
    <xf numFmtId="0" fontId="50" fillId="0" borderId="0" xfId="0" quotePrefix="1" applyFont="1" applyBorder="1" applyAlignment="1">
      <alignment horizontal="center" vertical="center"/>
    </xf>
    <xf numFmtId="0" fontId="0" fillId="4" borderId="0" xfId="0" applyFont="1" applyFill="1" applyBorder="1"/>
    <xf numFmtId="0" fontId="9" fillId="5" borderId="20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left"/>
    </xf>
    <xf numFmtId="0" fontId="13" fillId="0" borderId="0" xfId="0" applyNumberFormat="1" applyFont="1" applyBorder="1" applyAlignment="1">
      <alignment horizontal="center"/>
    </xf>
    <xf numFmtId="0" fontId="50" fillId="0" borderId="0" xfId="0" quotePrefix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9" fillId="0" borderId="20" xfId="0" applyNumberFormat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left"/>
    </xf>
    <xf numFmtId="164" fontId="9" fillId="0" borderId="0" xfId="1" applyNumberFormat="1" applyFont="1" applyBorder="1" applyAlignment="1">
      <alignment horizontal="center"/>
    </xf>
    <xf numFmtId="0" fontId="39" fillId="5" borderId="0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/>
    </xf>
    <xf numFmtId="0" fontId="39" fillId="5" borderId="2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wrapText="1"/>
    </xf>
    <xf numFmtId="164" fontId="9" fillId="0" borderId="20" xfId="0" applyNumberFormat="1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9" fillId="0" borderId="20" xfId="0" applyFont="1" applyFill="1" applyBorder="1" applyAlignment="1">
      <alignment horizontal="center" vertical="center"/>
    </xf>
    <xf numFmtId="0" fontId="9" fillId="0" borderId="20" xfId="0" applyFont="1" applyBorder="1" applyAlignment="1"/>
    <xf numFmtId="0" fontId="39" fillId="5" borderId="3" xfId="0" applyFont="1" applyFill="1" applyBorder="1" applyAlignment="1">
      <alignment horizontal="center" vertical="center"/>
    </xf>
    <xf numFmtId="0" fontId="39" fillId="5" borderId="22" xfId="0" applyFont="1" applyFill="1" applyBorder="1" applyAlignment="1">
      <alignment horizontal="center" vertical="center"/>
    </xf>
    <xf numFmtId="0" fontId="39" fillId="5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4" borderId="0" xfId="0" applyFont="1" applyFill="1" applyBorder="1" applyAlignment="1"/>
    <xf numFmtId="0" fontId="8" fillId="4" borderId="0" xfId="0" applyFont="1" applyFill="1" applyBorder="1" applyAlignment="1"/>
    <xf numFmtId="164" fontId="9" fillId="4" borderId="0" xfId="0" applyNumberFormat="1" applyFont="1" applyFill="1" applyBorder="1" applyAlignment="1">
      <alignment horizontal="center" wrapText="1"/>
    </xf>
    <xf numFmtId="0" fontId="12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/>
    </xf>
    <xf numFmtId="0" fontId="44" fillId="0" borderId="0" xfId="0" applyFont="1" applyAlignment="1">
      <alignment horizontal="left" wrapText="1"/>
    </xf>
    <xf numFmtId="0" fontId="20" fillId="0" borderId="60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4" borderId="0" xfId="0" applyFont="1" applyFill="1" applyBorder="1"/>
    <xf numFmtId="0" fontId="39" fillId="4" borderId="0" xfId="0" applyFont="1" applyFill="1" applyBorder="1" applyAlignment="1">
      <alignment horizontal="center"/>
    </xf>
    <xf numFmtId="0" fontId="39" fillId="4" borderId="0" xfId="0" applyFont="1" applyFill="1" applyBorder="1" applyAlignment="1">
      <alignment horizontal="left" vertical="top"/>
    </xf>
    <xf numFmtId="0" fontId="39" fillId="4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8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44" fillId="0" borderId="0" xfId="0" applyFont="1" applyAlignment="1">
      <alignment horizontal="left" wrapText="1"/>
    </xf>
    <xf numFmtId="0" fontId="37" fillId="0" borderId="24" xfId="0" applyFont="1" applyBorder="1" applyAlignment="1">
      <alignment vertical="center"/>
    </xf>
    <xf numFmtId="0" fontId="9" fillId="0" borderId="0" xfId="0" applyFont="1" applyFill="1" applyBorder="1" applyAlignment="1">
      <alignment horizontal="right"/>
    </xf>
    <xf numFmtId="0" fontId="47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wrapText="1"/>
    </xf>
    <xf numFmtId="0" fontId="44" fillId="0" borderId="48" xfId="0" applyFont="1" applyBorder="1" applyAlignment="1">
      <alignment horizontal="center" wrapText="1"/>
    </xf>
    <xf numFmtId="0" fontId="48" fillId="0" borderId="0" xfId="0" applyFont="1" applyBorder="1" applyAlignment="1">
      <alignment horizontal="left" wrapText="1"/>
    </xf>
    <xf numFmtId="0" fontId="48" fillId="0" borderId="66" xfId="0" applyFont="1" applyBorder="1" applyAlignment="1">
      <alignment horizontal="left" wrapText="1"/>
    </xf>
    <xf numFmtId="0" fontId="48" fillId="0" borderId="52" xfId="0" applyFont="1" applyBorder="1" applyAlignment="1">
      <alignment horizontal="center" wrapText="1"/>
    </xf>
    <xf numFmtId="0" fontId="48" fillId="0" borderId="5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38" fillId="0" borderId="0" xfId="0" applyFont="1" applyBorder="1" applyAlignment="1">
      <alignment horizontal="center"/>
    </xf>
    <xf numFmtId="0" fontId="36" fillId="0" borderId="52" xfId="0" applyFont="1" applyBorder="1" applyAlignment="1">
      <alignment horizontal="center" vertical="center"/>
    </xf>
    <xf numFmtId="0" fontId="36" fillId="0" borderId="52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/>
    </xf>
    <xf numFmtId="0" fontId="39" fillId="0" borderId="62" xfId="74" applyFont="1" applyBorder="1" applyAlignment="1">
      <alignment horizontal="center" vertical="center" wrapText="1"/>
    </xf>
    <xf numFmtId="0" fontId="38" fillId="4" borderId="0" xfId="74" applyFont="1" applyFill="1" applyBorder="1" applyAlignment="1">
      <alignment horizontal="center" vertical="center"/>
    </xf>
    <xf numFmtId="0" fontId="36" fillId="4" borderId="0" xfId="74" applyFont="1" applyFill="1" applyBorder="1" applyAlignment="1"/>
    <xf numFmtId="0" fontId="36" fillId="0" borderId="0" xfId="74" applyFont="1" applyBorder="1" applyAlignment="1">
      <alignment horizontal="center" wrapText="1"/>
    </xf>
    <xf numFmtId="0" fontId="36" fillId="0" borderId="0" xfId="74" applyFont="1" applyBorder="1" applyAlignment="1">
      <alignment horizontal="center" vertical="center" wrapText="1"/>
    </xf>
    <xf numFmtId="165" fontId="36" fillId="0" borderId="0" xfId="74" applyNumberFormat="1" applyFont="1" applyBorder="1" applyAlignment="1">
      <alignment horizontal="center" vertical="center" wrapText="1"/>
    </xf>
    <xf numFmtId="165" fontId="36" fillId="0" borderId="0" xfId="74" applyNumberFormat="1" applyFont="1" applyBorder="1" applyAlignment="1">
      <alignment horizontal="center" vertical="center"/>
    </xf>
    <xf numFmtId="2" fontId="36" fillId="0" borderId="0" xfId="74" applyNumberFormat="1" applyFont="1" applyBorder="1" applyAlignment="1">
      <alignment horizontal="center" vertical="center"/>
    </xf>
    <xf numFmtId="1" fontId="36" fillId="0" borderId="0" xfId="74" applyNumberFormat="1" applyFont="1" applyBorder="1" applyAlignment="1">
      <alignment horizontal="center" vertical="center"/>
    </xf>
    <xf numFmtId="2" fontId="36" fillId="0" borderId="0" xfId="74" applyNumberFormat="1" applyFont="1" applyBorder="1" applyAlignment="1">
      <alignment horizontal="center"/>
    </xf>
    <xf numFmtId="0" fontId="38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3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6" fillId="0" borderId="0" xfId="0" applyFont="1" applyFill="1" applyBorder="1" applyAlignment="1">
      <alignment vertical="center"/>
    </xf>
    <xf numFmtId="0" fontId="22" fillId="5" borderId="3" xfId="0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left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40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39" fillId="0" borderId="20" xfId="0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0" fontId="22" fillId="3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wrapText="1"/>
    </xf>
    <xf numFmtId="164" fontId="9" fillId="0" borderId="0" xfId="0" applyNumberFormat="1" applyFont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 vertical="center"/>
    </xf>
    <xf numFmtId="0" fontId="36" fillId="0" borderId="0" xfId="74" applyFont="1" applyBorder="1" applyAlignment="1">
      <alignment horizontal="center"/>
    </xf>
    <xf numFmtId="0" fontId="36" fillId="4" borderId="0" xfId="74" applyFont="1" applyFill="1" applyBorder="1" applyAlignment="1">
      <alignment horizontal="center" vertical="center" wrapText="1"/>
    </xf>
    <xf numFmtId="164" fontId="36" fillId="0" borderId="0" xfId="74" applyNumberFormat="1" applyFont="1" applyBorder="1" applyAlignment="1">
      <alignment horizontal="center" vertical="center"/>
    </xf>
    <xf numFmtId="0" fontId="44" fillId="0" borderId="0" xfId="74" applyFont="1" applyBorder="1" applyAlignment="1">
      <alignment horizontal="center" vertical="center" wrapText="1"/>
    </xf>
    <xf numFmtId="0" fontId="52" fillId="4" borderId="0" xfId="0" applyNumberFormat="1" applyFont="1" applyFill="1" applyBorder="1" applyAlignment="1">
      <alignment horizontal="center"/>
    </xf>
    <xf numFmtId="0" fontId="35" fillId="2" borderId="0" xfId="60" applyFont="1" applyFill="1" applyBorder="1" applyAlignment="1"/>
    <xf numFmtId="0" fontId="35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39" fillId="0" borderId="10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/>
    </xf>
    <xf numFmtId="0" fontId="38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21" fillId="4" borderId="81" xfId="0" applyFont="1" applyFill="1" applyBorder="1" applyAlignment="1">
      <alignment horizontal="center" vertical="center"/>
    </xf>
    <xf numFmtId="0" fontId="21" fillId="4" borderId="75" xfId="0" applyFont="1" applyFill="1" applyBorder="1" applyAlignment="1">
      <alignment horizontal="center" vertical="center"/>
    </xf>
    <xf numFmtId="164" fontId="9" fillId="4" borderId="85" xfId="0" applyNumberFormat="1" applyFont="1" applyFill="1" applyBorder="1" applyAlignment="1">
      <alignment horizontal="center" vertical="center"/>
    </xf>
    <xf numFmtId="0" fontId="13" fillId="4" borderId="85" xfId="0" applyNumberFormat="1" applyFont="1" applyFill="1" applyBorder="1" applyAlignment="1">
      <alignment horizontal="center" vertical="center"/>
    </xf>
    <xf numFmtId="1" fontId="28" fillId="4" borderId="85" xfId="0" applyNumberFormat="1" applyFont="1" applyFill="1" applyBorder="1" applyAlignment="1">
      <alignment horizontal="center" vertical="center" wrapText="1"/>
    </xf>
    <xf numFmtId="0" fontId="50" fillId="4" borderId="85" xfId="0" quotePrefix="1" applyFont="1" applyFill="1" applyBorder="1" applyAlignment="1">
      <alignment horizontal="center" vertical="center"/>
    </xf>
    <xf numFmtId="0" fontId="9" fillId="4" borderId="85" xfId="0" applyFont="1" applyFill="1" applyBorder="1" applyAlignment="1">
      <alignment horizontal="center" vertical="center"/>
    </xf>
    <xf numFmtId="0" fontId="9" fillId="4" borderId="85" xfId="0" applyFont="1" applyFill="1" applyBorder="1" applyAlignment="1">
      <alignment horizontal="left" vertical="center"/>
    </xf>
    <xf numFmtId="0" fontId="21" fillId="4" borderId="76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9" fillId="4" borderId="51" xfId="0" applyNumberFormat="1" applyFont="1" applyFill="1" applyBorder="1" applyAlignment="1">
      <alignment horizontal="center" vertical="center"/>
    </xf>
    <xf numFmtId="0" fontId="9" fillId="4" borderId="82" xfId="0" applyFont="1" applyFill="1" applyBorder="1" applyAlignment="1">
      <alignment horizontal="left" vertical="center"/>
    </xf>
    <xf numFmtId="0" fontId="9" fillId="5" borderId="79" xfId="0" applyFont="1" applyFill="1" applyBorder="1" applyAlignment="1">
      <alignment horizontal="left" vertical="center"/>
    </xf>
    <xf numFmtId="0" fontId="9" fillId="4" borderId="92" xfId="0" applyNumberFormat="1" applyFont="1" applyFill="1" applyBorder="1" applyAlignment="1">
      <alignment horizontal="center" vertical="center"/>
    </xf>
    <xf numFmtId="0" fontId="9" fillId="4" borderId="78" xfId="0" applyFont="1" applyFill="1" applyBorder="1" applyAlignment="1">
      <alignment horizontal="center" vertical="center"/>
    </xf>
    <xf numFmtId="0" fontId="9" fillId="4" borderId="78" xfId="0" applyFont="1" applyFill="1" applyBorder="1" applyAlignment="1">
      <alignment horizontal="left" vertical="center"/>
    </xf>
    <xf numFmtId="0" fontId="9" fillId="4" borderId="78" xfId="1" applyFont="1" applyFill="1" applyBorder="1" applyAlignment="1">
      <alignment horizontal="center" vertical="center"/>
    </xf>
    <xf numFmtId="164" fontId="9" fillId="4" borderId="78" xfId="0" applyNumberFormat="1" applyFont="1" applyFill="1" applyBorder="1" applyAlignment="1">
      <alignment horizontal="center" vertical="center"/>
    </xf>
    <xf numFmtId="0" fontId="13" fillId="4" borderId="78" xfId="0" applyNumberFormat="1" applyFont="1" applyFill="1" applyBorder="1" applyAlignment="1">
      <alignment horizontal="center" vertical="center"/>
    </xf>
    <xf numFmtId="1" fontId="28" fillId="4" borderId="78" xfId="0" applyNumberFormat="1" applyFont="1" applyFill="1" applyBorder="1" applyAlignment="1">
      <alignment horizontal="center" vertical="center" wrapText="1"/>
    </xf>
    <xf numFmtId="0" fontId="50" fillId="4" borderId="78" xfId="0" quotePrefix="1" applyFont="1" applyFill="1" applyBorder="1" applyAlignment="1">
      <alignment horizontal="center" vertical="center"/>
    </xf>
    <xf numFmtId="0" fontId="13" fillId="4" borderId="93" xfId="0" applyFont="1" applyFill="1" applyBorder="1" applyAlignment="1">
      <alignment vertical="center"/>
    </xf>
    <xf numFmtId="0" fontId="9" fillId="4" borderId="83" xfId="0" applyFont="1" applyFill="1" applyBorder="1" applyAlignment="1">
      <alignment vertical="center"/>
    </xf>
    <xf numFmtId="0" fontId="9" fillId="4" borderId="85" xfId="0" applyFont="1" applyFill="1" applyBorder="1" applyAlignment="1">
      <alignment vertical="center"/>
    </xf>
    <xf numFmtId="0" fontId="9" fillId="4" borderId="86" xfId="0" applyFont="1" applyFill="1" applyBorder="1" applyAlignment="1">
      <alignment horizontal="center" vertical="center"/>
    </xf>
    <xf numFmtId="0" fontId="10" fillId="0" borderId="85" xfId="0" applyFont="1" applyBorder="1" applyAlignment="1">
      <alignment horizontal="center" vertical="center" wrapText="1"/>
    </xf>
    <xf numFmtId="0" fontId="9" fillId="4" borderId="94" xfId="0" applyFont="1" applyFill="1" applyBorder="1" applyAlignment="1">
      <alignment vertical="center"/>
    </xf>
    <xf numFmtId="0" fontId="21" fillId="4" borderId="88" xfId="0" applyFont="1" applyFill="1" applyBorder="1" applyAlignment="1">
      <alignment horizontal="center" vertical="center"/>
    </xf>
    <xf numFmtId="0" fontId="44" fillId="4" borderId="76" xfId="0" applyFont="1" applyFill="1" applyBorder="1" applyAlignment="1">
      <alignment horizontal="center" vertical="center"/>
    </xf>
    <xf numFmtId="0" fontId="36" fillId="5" borderId="78" xfId="0" applyFont="1" applyFill="1" applyBorder="1" applyAlignment="1">
      <alignment horizontal="left" vertical="center"/>
    </xf>
    <xf numFmtId="0" fontId="36" fillId="4" borderId="78" xfId="0" applyNumberFormat="1" applyFont="1" applyFill="1" applyBorder="1" applyAlignment="1">
      <alignment horizontal="center" vertical="center"/>
    </xf>
    <xf numFmtId="0" fontId="36" fillId="4" borderId="78" xfId="0" applyFont="1" applyFill="1" applyBorder="1" applyAlignment="1">
      <alignment horizontal="center" vertical="center"/>
    </xf>
    <xf numFmtId="0" fontId="36" fillId="4" borderId="78" xfId="0" applyFont="1" applyFill="1" applyBorder="1" applyAlignment="1">
      <alignment horizontal="left" vertical="center"/>
    </xf>
    <xf numFmtId="0" fontId="36" fillId="0" borderId="78" xfId="0" applyFont="1" applyBorder="1" applyAlignment="1">
      <alignment horizontal="center" vertical="center" wrapText="1"/>
    </xf>
    <xf numFmtId="164" fontId="36" fillId="4" borderId="78" xfId="0" applyNumberFormat="1" applyFont="1" applyFill="1" applyBorder="1" applyAlignment="1">
      <alignment horizontal="center" vertical="center"/>
    </xf>
    <xf numFmtId="0" fontId="53" fillId="4" borderId="78" xfId="0" applyNumberFormat="1" applyFont="1" applyFill="1" applyBorder="1" applyAlignment="1">
      <alignment horizontal="center" vertical="center"/>
    </xf>
    <xf numFmtId="1" fontId="54" fillId="4" borderId="78" xfId="0" applyNumberFormat="1" applyFont="1" applyFill="1" applyBorder="1" applyAlignment="1">
      <alignment horizontal="center" vertical="center" wrapText="1"/>
    </xf>
    <xf numFmtId="0" fontId="55" fillId="4" borderId="78" xfId="0" quotePrefix="1" applyFont="1" applyFill="1" applyBorder="1" applyAlignment="1">
      <alignment horizontal="center" vertical="center"/>
    </xf>
    <xf numFmtId="0" fontId="36" fillId="4" borderId="93" xfId="0" applyFont="1" applyFill="1" applyBorder="1" applyAlignment="1">
      <alignment vertical="center"/>
    </xf>
    <xf numFmtId="0" fontId="44" fillId="4" borderId="81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left" vertical="center"/>
    </xf>
    <xf numFmtId="0" fontId="36" fillId="4" borderId="51" xfId="0" applyNumberFormat="1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164" fontId="36" fillId="4" borderId="3" xfId="0" applyNumberFormat="1" applyFont="1" applyFill="1" applyBorder="1" applyAlignment="1">
      <alignment horizontal="center" vertical="center"/>
    </xf>
    <xf numFmtId="0" fontId="53" fillId="4" borderId="3" xfId="0" applyNumberFormat="1" applyFont="1" applyFill="1" applyBorder="1" applyAlignment="1">
      <alignment horizontal="center" vertical="center"/>
    </xf>
    <xf numFmtId="1" fontId="54" fillId="4" borderId="3" xfId="0" applyNumberFormat="1" applyFont="1" applyFill="1" applyBorder="1" applyAlignment="1">
      <alignment horizontal="center" vertical="center" wrapText="1"/>
    </xf>
    <xf numFmtId="0" fontId="55" fillId="4" borderId="3" xfId="0" quotePrefix="1" applyFont="1" applyFill="1" applyBorder="1" applyAlignment="1">
      <alignment horizontal="center" vertical="center"/>
    </xf>
    <xf numFmtId="0" fontId="36" fillId="4" borderId="83" xfId="0" applyFont="1" applyFill="1" applyBorder="1" applyAlignment="1">
      <alignment horizontal="left" vertical="center"/>
    </xf>
    <xf numFmtId="0" fontId="44" fillId="4" borderId="88" xfId="0" applyFont="1" applyFill="1" applyBorder="1" applyAlignment="1">
      <alignment horizontal="center" vertical="center"/>
    </xf>
    <xf numFmtId="0" fontId="36" fillId="4" borderId="85" xfId="0" applyFont="1" applyFill="1" applyBorder="1" applyAlignment="1">
      <alignment vertical="center"/>
    </xf>
    <xf numFmtId="0" fontId="36" fillId="0" borderId="86" xfId="0" applyFont="1" applyFill="1" applyBorder="1" applyAlignment="1">
      <alignment horizontal="center" vertical="center"/>
    </xf>
    <xf numFmtId="0" fontId="36" fillId="0" borderId="85" xfId="0" applyFont="1" applyBorder="1" applyAlignment="1">
      <alignment horizontal="center" vertical="center"/>
    </xf>
    <xf numFmtId="0" fontId="36" fillId="0" borderId="85" xfId="0" applyFont="1" applyBorder="1" applyAlignment="1">
      <alignment horizontal="left" vertical="center"/>
    </xf>
    <xf numFmtId="0" fontId="36" fillId="4" borderId="85" xfId="0" applyFont="1" applyFill="1" applyBorder="1" applyAlignment="1">
      <alignment horizontal="center" vertical="center" wrapText="1"/>
    </xf>
    <xf numFmtId="164" fontId="36" fillId="4" borderId="85" xfId="0" applyNumberFormat="1" applyFont="1" applyFill="1" applyBorder="1" applyAlignment="1">
      <alignment horizontal="center" vertical="center"/>
    </xf>
    <xf numFmtId="0" fontId="53" fillId="4" borderId="85" xfId="0" applyNumberFormat="1" applyFont="1" applyFill="1" applyBorder="1" applyAlignment="1">
      <alignment horizontal="center" vertical="center"/>
    </xf>
    <xf numFmtId="1" fontId="54" fillId="4" borderId="85" xfId="0" applyNumberFormat="1" applyFont="1" applyFill="1" applyBorder="1" applyAlignment="1">
      <alignment horizontal="center" vertical="center" wrapText="1"/>
    </xf>
    <xf numFmtId="0" fontId="55" fillId="4" borderId="85" xfId="0" quotePrefix="1" applyFont="1" applyFill="1" applyBorder="1" applyAlignment="1">
      <alignment horizontal="center" vertical="center"/>
    </xf>
    <xf numFmtId="0" fontId="36" fillId="4" borderId="85" xfId="0" applyFont="1" applyFill="1" applyBorder="1" applyAlignment="1">
      <alignment horizontal="center" vertical="center"/>
    </xf>
    <xf numFmtId="0" fontId="36" fillId="4" borderId="94" xfId="0" applyFont="1" applyFill="1" applyBorder="1" applyAlignment="1">
      <alignment vertical="center"/>
    </xf>
    <xf numFmtId="0" fontId="39" fillId="0" borderId="79" xfId="0" applyFont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0" fontId="36" fillId="4" borderId="79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5" borderId="85" xfId="0" applyFont="1" applyFill="1" applyBorder="1" applyAlignment="1">
      <alignment horizontal="left" vertical="center"/>
    </xf>
    <xf numFmtId="0" fontId="36" fillId="4" borderId="85" xfId="0" applyNumberFormat="1" applyFont="1" applyFill="1" applyBorder="1" applyAlignment="1">
      <alignment horizontal="center" vertical="center"/>
    </xf>
    <xf numFmtId="0" fontId="36" fillId="4" borderId="85" xfId="0" applyFont="1" applyFill="1" applyBorder="1" applyAlignment="1">
      <alignment horizontal="left" vertical="center"/>
    </xf>
    <xf numFmtId="0" fontId="36" fillId="0" borderId="85" xfId="0" applyFont="1" applyBorder="1" applyAlignment="1">
      <alignment horizontal="center" vertical="center" wrapText="1"/>
    </xf>
    <xf numFmtId="0" fontId="9" fillId="0" borderId="78" xfId="0" applyFont="1" applyFill="1" applyBorder="1" applyAlignment="1">
      <alignment horizontal="center" vertical="center"/>
    </xf>
    <xf numFmtId="0" fontId="44" fillId="4" borderId="18" xfId="0" applyFont="1" applyFill="1" applyBorder="1" applyAlignment="1">
      <alignment horizontal="center" vertical="center"/>
    </xf>
    <xf numFmtId="0" fontId="36" fillId="4" borderId="18" xfId="0" applyFont="1" applyFill="1" applyBorder="1" applyAlignment="1">
      <alignment horizontal="center" vertical="center" wrapText="1"/>
    </xf>
    <xf numFmtId="164" fontId="36" fillId="0" borderId="18" xfId="0" applyNumberFormat="1" applyFont="1" applyBorder="1" applyAlignment="1">
      <alignment horizontal="center" vertical="center"/>
    </xf>
    <xf numFmtId="0" fontId="53" fillId="0" borderId="18" xfId="0" applyNumberFormat="1" applyFont="1" applyBorder="1" applyAlignment="1">
      <alignment horizontal="center" vertical="center"/>
    </xf>
    <xf numFmtId="1" fontId="54" fillId="4" borderId="18" xfId="0" applyNumberFormat="1" applyFont="1" applyFill="1" applyBorder="1" applyAlignment="1">
      <alignment horizontal="center" vertical="center" wrapText="1"/>
    </xf>
    <xf numFmtId="0" fontId="55" fillId="0" borderId="18" xfId="0" quotePrefix="1" applyFont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44" fillId="4" borderId="3" xfId="0" applyFont="1" applyFill="1" applyBorder="1" applyAlignment="1">
      <alignment horizontal="center" vertical="center"/>
    </xf>
    <xf numFmtId="0" fontId="53" fillId="0" borderId="3" xfId="0" applyNumberFormat="1" applyFont="1" applyBorder="1" applyAlignment="1">
      <alignment horizontal="center" vertical="center"/>
    </xf>
    <xf numFmtId="0" fontId="55" fillId="0" borderId="3" xfId="0" quotePrefix="1" applyFont="1" applyBorder="1" applyAlignment="1">
      <alignment horizontal="center" vertical="center"/>
    </xf>
    <xf numFmtId="164" fontId="36" fillId="0" borderId="52" xfId="0" applyNumberFormat="1" applyFont="1" applyBorder="1" applyAlignment="1">
      <alignment horizontal="center" vertical="center"/>
    </xf>
    <xf numFmtId="0" fontId="36" fillId="0" borderId="52" xfId="0" applyFont="1" applyBorder="1" applyAlignment="1">
      <alignment vertical="center"/>
    </xf>
    <xf numFmtId="0" fontId="36" fillId="4" borderId="78" xfId="0" applyFont="1" applyFill="1" applyBorder="1" applyAlignment="1">
      <alignment horizontal="center" vertical="center" wrapText="1"/>
    </xf>
    <xf numFmtId="164" fontId="36" fillId="0" borderId="78" xfId="0" applyNumberFormat="1" applyFont="1" applyBorder="1" applyAlignment="1">
      <alignment horizontal="center" vertical="center"/>
    </xf>
    <xf numFmtId="0" fontId="53" fillId="0" borderId="78" xfId="0" applyNumberFormat="1" applyFont="1" applyBorder="1" applyAlignment="1">
      <alignment horizontal="center" vertical="center"/>
    </xf>
    <xf numFmtId="0" fontId="55" fillId="0" borderId="78" xfId="0" quotePrefix="1" applyFont="1" applyBorder="1" applyAlignment="1">
      <alignment horizontal="center" vertical="center"/>
    </xf>
    <xf numFmtId="0" fontId="36" fillId="0" borderId="78" xfId="0" applyFont="1" applyFill="1" applyBorder="1" applyAlignment="1">
      <alignment horizontal="center" vertical="center"/>
    </xf>
    <xf numFmtId="0" fontId="36" fillId="0" borderId="93" xfId="0" applyFont="1" applyBorder="1" applyAlignment="1">
      <alignment vertical="center"/>
    </xf>
    <xf numFmtId="164" fontId="36" fillId="0" borderId="3" xfId="0" applyNumberFormat="1" applyFont="1" applyBorder="1" applyAlignment="1">
      <alignment horizontal="center" vertical="center"/>
    </xf>
    <xf numFmtId="0" fontId="36" fillId="0" borderId="83" xfId="0" applyFont="1" applyBorder="1" applyAlignment="1">
      <alignment vertical="center"/>
    </xf>
    <xf numFmtId="164" fontId="36" fillId="0" borderId="85" xfId="0" applyNumberFormat="1" applyFont="1" applyBorder="1" applyAlignment="1">
      <alignment horizontal="center" vertical="center"/>
    </xf>
    <xf numFmtId="0" fontId="53" fillId="0" borderId="85" xfId="0" applyNumberFormat="1" applyFont="1" applyBorder="1" applyAlignment="1">
      <alignment horizontal="center" vertical="center"/>
    </xf>
    <xf numFmtId="0" fontId="55" fillId="0" borderId="85" xfId="0" quotePrefix="1" applyFont="1" applyBorder="1" applyAlignment="1">
      <alignment horizontal="center" vertical="center"/>
    </xf>
    <xf numFmtId="0" fontId="36" fillId="0" borderId="85" xfId="0" applyFont="1" applyFill="1" applyBorder="1" applyAlignment="1">
      <alignment horizontal="center" vertical="center"/>
    </xf>
    <xf numFmtId="0" fontId="36" fillId="4" borderId="78" xfId="0" applyFont="1" applyFill="1" applyBorder="1" applyAlignment="1">
      <alignment vertical="center"/>
    </xf>
    <xf numFmtId="0" fontId="36" fillId="0" borderId="3" xfId="0" applyNumberFormat="1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3" xfId="0" applyFont="1" applyBorder="1" applyAlignment="1">
      <alignment horizontal="left" vertical="center"/>
    </xf>
    <xf numFmtId="0" fontId="36" fillId="4" borderId="3" xfId="0" applyNumberFormat="1" applyFont="1" applyFill="1" applyBorder="1" applyAlignment="1">
      <alignment horizontal="center" vertical="center"/>
    </xf>
    <xf numFmtId="0" fontId="36" fillId="4" borderId="83" xfId="0" applyFont="1" applyFill="1" applyBorder="1" applyAlignment="1">
      <alignment vertical="center"/>
    </xf>
    <xf numFmtId="0" fontId="36" fillId="4" borderId="3" xfId="0" applyFont="1" applyFill="1" applyBorder="1" applyAlignment="1">
      <alignment vertical="center"/>
    </xf>
    <xf numFmtId="0" fontId="36" fillId="0" borderId="94" xfId="0" applyFont="1" applyBorder="1" applyAlignment="1">
      <alignment vertical="center"/>
    </xf>
    <xf numFmtId="0" fontId="44" fillId="4" borderId="69" xfId="0" applyFont="1" applyFill="1" applyBorder="1" applyAlignment="1">
      <alignment horizontal="center" vertical="center"/>
    </xf>
    <xf numFmtId="0" fontId="36" fillId="4" borderId="40" xfId="0" applyFont="1" applyFill="1" applyBorder="1" applyAlignment="1">
      <alignment horizontal="left" vertical="center"/>
    </xf>
    <xf numFmtId="0" fontId="36" fillId="4" borderId="18" xfId="0" applyNumberFormat="1" applyFont="1" applyFill="1" applyBorder="1" applyAlignment="1">
      <alignment horizontal="center" vertical="center"/>
    </xf>
    <xf numFmtId="0" fontId="36" fillId="4" borderId="18" xfId="0" applyFont="1" applyFill="1" applyBorder="1" applyAlignment="1">
      <alignment horizontal="center" vertical="center"/>
    </xf>
    <xf numFmtId="0" fontId="36" fillId="4" borderId="18" xfId="0" applyFont="1" applyFill="1" applyBorder="1" applyAlignment="1">
      <alignment horizontal="left" vertical="center"/>
    </xf>
    <xf numFmtId="164" fontId="36" fillId="4" borderId="18" xfId="0" applyNumberFormat="1" applyFont="1" applyFill="1" applyBorder="1" applyAlignment="1">
      <alignment horizontal="center" vertical="center"/>
    </xf>
    <xf numFmtId="0" fontId="53" fillId="4" borderId="18" xfId="0" applyNumberFormat="1" applyFont="1" applyFill="1" applyBorder="1" applyAlignment="1">
      <alignment horizontal="center" vertical="center"/>
    </xf>
    <xf numFmtId="0" fontId="55" fillId="4" borderId="18" xfId="0" quotePrefix="1" applyFont="1" applyFill="1" applyBorder="1" applyAlignment="1">
      <alignment horizontal="center" vertical="center"/>
    </xf>
    <xf numFmtId="0" fontId="36" fillId="4" borderId="82" xfId="0" applyFont="1" applyFill="1" applyBorder="1" applyAlignment="1">
      <alignment vertical="center"/>
    </xf>
    <xf numFmtId="0" fontId="44" fillId="4" borderId="84" xfId="0" applyFont="1" applyFill="1" applyBorder="1" applyAlignment="1">
      <alignment horizontal="center" vertical="center"/>
    </xf>
    <xf numFmtId="0" fontId="36" fillId="5" borderId="70" xfId="0" applyFont="1" applyFill="1" applyBorder="1" applyAlignment="1">
      <alignment horizontal="left" vertical="center"/>
    </xf>
    <xf numFmtId="0" fontId="36" fillId="0" borderId="61" xfId="0" applyNumberFormat="1" applyFont="1" applyBorder="1" applyAlignment="1">
      <alignment horizontal="center" vertical="center"/>
    </xf>
    <xf numFmtId="0" fontId="36" fillId="0" borderId="70" xfId="0" applyFont="1" applyBorder="1" applyAlignment="1">
      <alignment horizontal="center" vertical="center"/>
    </xf>
    <xf numFmtId="0" fontId="36" fillId="0" borderId="70" xfId="0" applyFont="1" applyBorder="1" applyAlignment="1">
      <alignment horizontal="left" vertical="center"/>
    </xf>
    <xf numFmtId="0" fontId="36" fillId="0" borderId="70" xfId="0" applyFont="1" applyBorder="1" applyAlignment="1">
      <alignment horizontal="center" vertical="center" wrapText="1"/>
    </xf>
    <xf numFmtId="164" fontId="36" fillId="4" borderId="70" xfId="0" applyNumberFormat="1" applyFont="1" applyFill="1" applyBorder="1" applyAlignment="1">
      <alignment horizontal="center" vertical="center"/>
    </xf>
    <xf numFmtId="0" fontId="53" fillId="4" borderId="70" xfId="0" applyNumberFormat="1" applyFont="1" applyFill="1" applyBorder="1" applyAlignment="1">
      <alignment horizontal="center" vertical="center"/>
    </xf>
    <xf numFmtId="1" fontId="54" fillId="4" borderId="70" xfId="0" applyNumberFormat="1" applyFont="1" applyFill="1" applyBorder="1" applyAlignment="1">
      <alignment horizontal="center" vertical="center" wrapText="1"/>
    </xf>
    <xf numFmtId="0" fontId="55" fillId="4" borderId="70" xfId="0" quotePrefix="1" applyFont="1" applyFill="1" applyBorder="1" applyAlignment="1">
      <alignment horizontal="center" vertical="center"/>
    </xf>
    <xf numFmtId="0" fontId="36" fillId="4" borderId="70" xfId="0" applyFont="1" applyFill="1" applyBorder="1" applyAlignment="1">
      <alignment horizontal="center" vertical="center"/>
    </xf>
    <xf numFmtId="0" fontId="44" fillId="4" borderId="75" xfId="0" applyFont="1" applyFill="1" applyBorder="1" applyAlignment="1">
      <alignment horizontal="center" vertical="center"/>
    </xf>
    <xf numFmtId="0" fontId="36" fillId="4" borderId="86" xfId="0" applyNumberFormat="1" applyFont="1" applyFill="1" applyBorder="1" applyAlignment="1">
      <alignment horizontal="center" vertical="center"/>
    </xf>
    <xf numFmtId="0" fontId="36" fillId="4" borderId="87" xfId="0" applyFont="1" applyFill="1" applyBorder="1" applyAlignment="1">
      <alignment vertical="center"/>
    </xf>
    <xf numFmtId="0" fontId="36" fillId="0" borderId="85" xfId="0" applyNumberFormat="1" applyFont="1" applyBorder="1" applyAlignment="1">
      <alignment horizontal="center" vertical="center"/>
    </xf>
    <xf numFmtId="0" fontId="9" fillId="4" borderId="85" xfId="1" applyFont="1" applyFill="1" applyBorder="1" applyAlignment="1">
      <alignment horizontal="center" vertical="center"/>
    </xf>
    <xf numFmtId="0" fontId="39" fillId="0" borderId="40" xfId="0" applyFont="1" applyBorder="1" applyAlignment="1">
      <alignment horizontal="center" vertical="center" wrapText="1"/>
    </xf>
    <xf numFmtId="0" fontId="36" fillId="4" borderId="93" xfId="0" applyFont="1" applyFill="1" applyBorder="1" applyAlignment="1">
      <alignment horizontal="left" vertical="center"/>
    </xf>
    <xf numFmtId="0" fontId="36" fillId="4" borderId="94" xfId="0" applyFont="1" applyFill="1" applyBorder="1" applyAlignment="1">
      <alignment horizontal="left" vertical="center"/>
    </xf>
    <xf numFmtId="0" fontId="36" fillId="5" borderId="3" xfId="0" applyFont="1" applyFill="1" applyBorder="1" applyAlignment="1">
      <alignment horizontal="left" vertical="center"/>
    </xf>
    <xf numFmtId="0" fontId="36" fillId="4" borderId="18" xfId="0" applyFont="1" applyFill="1" applyBorder="1" applyAlignment="1">
      <alignment vertical="center"/>
    </xf>
    <xf numFmtId="0" fontId="52" fillId="0" borderId="0" xfId="0" applyFont="1" applyBorder="1" applyAlignment="1"/>
    <xf numFmtId="0" fontId="56" fillId="3" borderId="3" xfId="0" applyFont="1" applyFill="1" applyBorder="1" applyAlignment="1">
      <alignment horizontal="left" vertical="center"/>
    </xf>
    <xf numFmtId="0" fontId="36" fillId="2" borderId="3" xfId="0" applyFont="1" applyFill="1" applyBorder="1" applyAlignment="1">
      <alignment horizontal="center" vertical="center" wrapText="1"/>
    </xf>
    <xf numFmtId="164" fontId="36" fillId="0" borderId="3" xfId="0" applyNumberFormat="1" applyFont="1" applyBorder="1" applyAlignment="1">
      <alignment horizontal="center" vertical="center" wrapText="1"/>
    </xf>
    <xf numFmtId="0" fontId="36" fillId="0" borderId="52" xfId="0" applyFont="1" applyBorder="1" applyAlignment="1">
      <alignment horizontal="left" vertical="center"/>
    </xf>
    <xf numFmtId="0" fontId="57" fillId="0" borderId="3" xfId="0" applyFont="1" applyBorder="1" applyAlignment="1">
      <alignment horizontal="center" vertical="center" wrapText="1"/>
    </xf>
    <xf numFmtId="0" fontId="39" fillId="0" borderId="52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40" fillId="0" borderId="0" xfId="0" applyFont="1" applyAlignment="1"/>
    <xf numFmtId="0" fontId="36" fillId="0" borderId="78" xfId="0" applyFont="1" applyBorder="1" applyAlignment="1">
      <alignment horizontal="center" vertical="center"/>
    </xf>
    <xf numFmtId="0" fontId="36" fillId="0" borderId="93" xfId="0" applyFont="1" applyBorder="1" applyAlignment="1">
      <alignment horizontal="left" vertical="center"/>
    </xf>
    <xf numFmtId="0" fontId="53" fillId="0" borderId="70" xfId="0" applyNumberFormat="1" applyFont="1" applyBorder="1" applyAlignment="1">
      <alignment horizontal="center" vertical="center"/>
    </xf>
    <xf numFmtId="0" fontId="36" fillId="0" borderId="83" xfId="0" applyFont="1" applyBorder="1" applyAlignment="1">
      <alignment horizontal="left" vertical="center"/>
    </xf>
    <xf numFmtId="0" fontId="36" fillId="0" borderId="94" xfId="0" applyFont="1" applyBorder="1" applyAlignment="1">
      <alignment horizontal="left" vertical="center"/>
    </xf>
    <xf numFmtId="0" fontId="36" fillId="5" borderId="18" xfId="0" applyFont="1" applyFill="1" applyBorder="1" applyAlignment="1">
      <alignment horizontal="left" vertical="center"/>
    </xf>
    <xf numFmtId="0" fontId="36" fillId="0" borderId="18" xfId="0" applyFont="1" applyBorder="1" applyAlignment="1">
      <alignment horizontal="center" vertical="center"/>
    </xf>
    <xf numFmtId="0" fontId="36" fillId="0" borderId="18" xfId="0" applyFont="1" applyBorder="1" applyAlignment="1">
      <alignment horizontal="left" vertical="center"/>
    </xf>
    <xf numFmtId="0" fontId="36" fillId="0" borderId="3" xfId="1" applyFont="1" applyBorder="1" applyAlignment="1">
      <alignment horizontal="center" vertical="center"/>
    </xf>
    <xf numFmtId="0" fontId="53" fillId="0" borderId="10" xfId="0" applyNumberFormat="1" applyFont="1" applyBorder="1" applyAlignment="1">
      <alignment horizontal="center" vertical="center"/>
    </xf>
    <xf numFmtId="0" fontId="36" fillId="0" borderId="78" xfId="0" applyNumberFormat="1" applyFont="1" applyBorder="1" applyAlignment="1">
      <alignment horizontal="center" vertical="center"/>
    </xf>
    <xf numFmtId="0" fontId="36" fillId="0" borderId="78" xfId="0" applyFont="1" applyBorder="1" applyAlignment="1">
      <alignment horizontal="left" vertical="center"/>
    </xf>
    <xf numFmtId="164" fontId="36" fillId="0" borderId="78" xfId="1" applyNumberFormat="1" applyFont="1" applyBorder="1" applyAlignment="1">
      <alignment horizontal="center" vertical="center"/>
    </xf>
    <xf numFmtId="0" fontId="36" fillId="0" borderId="95" xfId="0" applyFont="1" applyFill="1" applyBorder="1" applyAlignment="1">
      <alignment horizontal="left" vertical="center"/>
    </xf>
    <xf numFmtId="0" fontId="36" fillId="0" borderId="96" xfId="0" applyFont="1" applyBorder="1" applyAlignment="1">
      <alignment horizontal="left" vertical="center"/>
    </xf>
    <xf numFmtId="0" fontId="36" fillId="0" borderId="85" xfId="1" applyFont="1" applyBorder="1" applyAlignment="1">
      <alignment horizontal="center" vertical="center"/>
    </xf>
    <xf numFmtId="164" fontId="36" fillId="0" borderId="85" xfId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64" fontId="36" fillId="0" borderId="3" xfId="1" applyNumberFormat="1" applyFont="1" applyBorder="1" applyAlignment="1">
      <alignment horizontal="center" vertical="center"/>
    </xf>
    <xf numFmtId="0" fontId="36" fillId="0" borderId="43" xfId="0" applyFont="1" applyBorder="1" applyAlignment="1">
      <alignment horizontal="left" vertical="center"/>
    </xf>
    <xf numFmtId="0" fontId="36" fillId="5" borderId="52" xfId="0" applyFont="1" applyFill="1" applyBorder="1" applyAlignment="1">
      <alignment horizontal="left" vertical="center"/>
    </xf>
    <xf numFmtId="0" fontId="36" fillId="0" borderId="52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9" fillId="5" borderId="18" xfId="0" applyFont="1" applyFill="1" applyBorder="1" applyAlignment="1">
      <alignment horizontal="center" vertical="center"/>
    </xf>
    <xf numFmtId="0" fontId="39" fillId="0" borderId="102" xfId="0" applyFont="1" applyBorder="1" applyAlignment="1">
      <alignment horizontal="center" vertical="center"/>
    </xf>
    <xf numFmtId="0" fontId="36" fillId="4" borderId="91" xfId="0" applyNumberFormat="1" applyFont="1" applyFill="1" applyBorder="1" applyAlignment="1">
      <alignment horizontal="center" vertical="center"/>
    </xf>
    <xf numFmtId="0" fontId="36" fillId="0" borderId="18" xfId="0" applyFont="1" applyBorder="1" applyAlignment="1">
      <alignment horizontal="center" vertical="center" wrapText="1"/>
    </xf>
    <xf numFmtId="164" fontId="36" fillId="0" borderId="18" xfId="0" applyNumberFormat="1" applyFont="1" applyFill="1" applyBorder="1" applyAlignment="1">
      <alignment horizontal="center" vertical="center"/>
    </xf>
    <xf numFmtId="0" fontId="36" fillId="0" borderId="18" xfId="0" applyNumberFormat="1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36" fillId="0" borderId="40" xfId="0" applyFont="1" applyBorder="1" applyAlignment="1">
      <alignment vertical="center"/>
    </xf>
    <xf numFmtId="0" fontId="36" fillId="4" borderId="10" xfId="0" applyFont="1" applyFill="1" applyBorder="1" applyAlignment="1">
      <alignment horizontal="left" vertical="center"/>
    </xf>
    <xf numFmtId="0" fontId="36" fillId="4" borderId="23" xfId="0" applyNumberFormat="1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/>
    </xf>
    <xf numFmtId="0" fontId="36" fillId="0" borderId="10" xfId="0" applyFont="1" applyFill="1" applyBorder="1" applyAlignment="1">
      <alignment vertical="center"/>
    </xf>
    <xf numFmtId="0" fontId="36" fillId="0" borderId="51" xfId="0" applyNumberFormat="1" applyFont="1" applyBorder="1" applyAlignment="1">
      <alignment horizontal="center" vertical="center"/>
    </xf>
    <xf numFmtId="0" fontId="36" fillId="4" borderId="52" xfId="0" applyFont="1" applyFill="1" applyBorder="1" applyAlignment="1">
      <alignment horizontal="left" vertical="center"/>
    </xf>
    <xf numFmtId="0" fontId="36" fillId="0" borderId="52" xfId="0" applyFont="1" applyBorder="1" applyAlignment="1">
      <alignment horizontal="center" vertical="center" wrapText="1"/>
    </xf>
    <xf numFmtId="164" fontId="36" fillId="0" borderId="52" xfId="0" applyNumberFormat="1" applyFont="1" applyFill="1" applyBorder="1" applyAlignment="1">
      <alignment horizontal="center" vertical="center"/>
    </xf>
    <xf numFmtId="0" fontId="36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38" fillId="5" borderId="76" xfId="0" applyFont="1" applyFill="1" applyBorder="1" applyAlignment="1">
      <alignment horizontal="center" vertical="center"/>
    </xf>
    <xf numFmtId="0" fontId="36" fillId="5" borderId="79" xfId="0" applyFont="1" applyFill="1" applyBorder="1" applyAlignment="1">
      <alignment horizontal="left" vertical="center"/>
    </xf>
    <xf numFmtId="0" fontId="36" fillId="0" borderId="103" xfId="0" applyNumberFormat="1" applyFont="1" applyBorder="1" applyAlignment="1">
      <alignment horizontal="center" vertical="center"/>
    </xf>
    <xf numFmtId="0" fontId="36" fillId="0" borderId="79" xfId="0" applyFont="1" applyBorder="1" applyAlignment="1">
      <alignment horizontal="center" vertical="center"/>
    </xf>
    <xf numFmtId="0" fontId="36" fillId="4" borderId="79" xfId="0" applyFont="1" applyFill="1" applyBorder="1" applyAlignment="1">
      <alignment horizontal="left" vertical="center"/>
    </xf>
    <xf numFmtId="0" fontId="36" fillId="0" borderId="79" xfId="0" applyFont="1" applyBorder="1" applyAlignment="1">
      <alignment horizontal="center" vertical="center" wrapText="1"/>
    </xf>
    <xf numFmtId="164" fontId="36" fillId="0" borderId="78" xfId="0" applyNumberFormat="1" applyFont="1" applyFill="1" applyBorder="1" applyAlignment="1">
      <alignment horizontal="center" vertical="center"/>
    </xf>
    <xf numFmtId="0" fontId="53" fillId="0" borderId="78" xfId="0" applyFont="1" applyBorder="1" applyAlignment="1">
      <alignment horizontal="center" vertical="center"/>
    </xf>
    <xf numFmtId="0" fontId="44" fillId="0" borderId="78" xfId="0" applyFont="1" applyBorder="1" applyAlignment="1">
      <alignment horizontal="center" vertical="center"/>
    </xf>
    <xf numFmtId="0" fontId="36" fillId="0" borderId="80" xfId="0" applyFont="1" applyFill="1" applyBorder="1" applyAlignment="1">
      <alignment vertical="center"/>
    </xf>
    <xf numFmtId="0" fontId="38" fillId="5" borderId="104" xfId="0" applyFont="1" applyFill="1" applyBorder="1" applyAlignment="1">
      <alignment horizontal="center" vertical="center"/>
    </xf>
    <xf numFmtId="0" fontId="36" fillId="4" borderId="105" xfId="0" applyFont="1" applyFill="1" applyBorder="1" applyAlignment="1">
      <alignment horizontal="left" vertical="center"/>
    </xf>
    <xf numFmtId="0" fontId="36" fillId="4" borderId="106" xfId="0" applyNumberFormat="1" applyFont="1" applyFill="1" applyBorder="1" applyAlignment="1">
      <alignment horizontal="center" vertical="center"/>
    </xf>
    <xf numFmtId="0" fontId="36" fillId="4" borderId="105" xfId="0" applyFont="1" applyFill="1" applyBorder="1" applyAlignment="1">
      <alignment horizontal="center" vertical="center"/>
    </xf>
    <xf numFmtId="0" fontId="36" fillId="4" borderId="105" xfId="0" applyFont="1" applyFill="1" applyBorder="1" applyAlignment="1">
      <alignment horizontal="center" vertical="center" wrapText="1"/>
    </xf>
    <xf numFmtId="164" fontId="36" fillId="0" borderId="105" xfId="0" applyNumberFormat="1" applyFont="1" applyFill="1" applyBorder="1" applyAlignment="1">
      <alignment horizontal="center" vertical="center"/>
    </xf>
    <xf numFmtId="0" fontId="36" fillId="0" borderId="105" xfId="0" applyNumberFormat="1" applyFont="1" applyBorder="1" applyAlignment="1">
      <alignment horizontal="center" vertical="center"/>
    </xf>
    <xf numFmtId="0" fontId="53" fillId="0" borderId="105" xfId="0" applyFont="1" applyBorder="1" applyAlignment="1">
      <alignment horizontal="center" vertical="center"/>
    </xf>
    <xf numFmtId="0" fontId="36" fillId="0" borderId="105" xfId="0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/>
    </xf>
    <xf numFmtId="0" fontId="36" fillId="0" borderId="105" xfId="0" applyFont="1" applyFill="1" applyBorder="1" applyAlignment="1">
      <alignment horizontal="center" vertical="center"/>
    </xf>
    <xf numFmtId="0" fontId="36" fillId="0" borderId="107" xfId="0" applyFont="1" applyBorder="1" applyAlignment="1">
      <alignment vertical="center"/>
    </xf>
    <xf numFmtId="0" fontId="38" fillId="5" borderId="75" xfId="0" applyFont="1" applyFill="1" applyBorder="1" applyAlignment="1">
      <alignment horizontal="center" vertical="center"/>
    </xf>
    <xf numFmtId="0" fontId="36" fillId="5" borderId="108" xfId="0" applyFont="1" applyFill="1" applyBorder="1" applyAlignment="1">
      <alignment horizontal="left" vertical="center"/>
    </xf>
    <xf numFmtId="0" fontId="36" fillId="0" borderId="108" xfId="0" applyNumberFormat="1" applyFont="1" applyBorder="1" applyAlignment="1">
      <alignment horizontal="center" vertical="center"/>
    </xf>
    <xf numFmtId="0" fontId="36" fillId="0" borderId="108" xfId="0" applyFont="1" applyBorder="1" applyAlignment="1">
      <alignment horizontal="center" vertical="center"/>
    </xf>
    <xf numFmtId="0" fontId="36" fillId="4" borderId="108" xfId="0" applyFont="1" applyFill="1" applyBorder="1" applyAlignment="1">
      <alignment horizontal="left" vertical="center"/>
    </xf>
    <xf numFmtId="0" fontId="36" fillId="0" borderId="108" xfId="0" applyFont="1" applyBorder="1" applyAlignment="1">
      <alignment horizontal="center" vertical="center" wrapText="1"/>
    </xf>
    <xf numFmtId="164" fontId="36" fillId="0" borderId="108" xfId="0" applyNumberFormat="1" applyFont="1" applyBorder="1" applyAlignment="1">
      <alignment horizontal="center" vertical="center"/>
    </xf>
    <xf numFmtId="0" fontId="44" fillId="0" borderId="108" xfId="0" applyFont="1" applyBorder="1" applyAlignment="1">
      <alignment horizontal="center" vertical="center"/>
    </xf>
    <xf numFmtId="0" fontId="36" fillId="0" borderId="109" xfId="0" applyFont="1" applyFill="1" applyBorder="1" applyAlignment="1">
      <alignment horizontal="center" vertical="center"/>
    </xf>
    <xf numFmtId="0" fontId="53" fillId="0" borderId="110" xfId="0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39" fillId="0" borderId="113" xfId="0" applyFont="1" applyBorder="1" applyAlignment="1">
      <alignment horizontal="center" vertical="center"/>
    </xf>
    <xf numFmtId="0" fontId="38" fillId="5" borderId="3" xfId="0" applyFont="1" applyFill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36" fillId="0" borderId="78" xfId="1" applyFont="1" applyBorder="1" applyAlignment="1">
      <alignment horizontal="center" vertical="center"/>
    </xf>
    <xf numFmtId="0" fontId="38" fillId="5" borderId="88" xfId="0" applyFont="1" applyFill="1" applyBorder="1" applyAlignment="1">
      <alignment horizontal="center" vertical="center"/>
    </xf>
    <xf numFmtId="0" fontId="36" fillId="5" borderId="112" xfId="0" applyFont="1" applyFill="1" applyBorder="1" applyAlignment="1">
      <alignment horizontal="left" vertical="center"/>
    </xf>
    <xf numFmtId="0" fontId="36" fillId="0" borderId="114" xfId="0" applyNumberFormat="1" applyFont="1" applyBorder="1" applyAlignment="1">
      <alignment horizontal="center" vertical="center"/>
    </xf>
    <xf numFmtId="0" fontId="36" fillId="0" borderId="112" xfId="0" applyFont="1" applyBorder="1" applyAlignment="1">
      <alignment horizontal="center" vertical="center"/>
    </xf>
    <xf numFmtId="0" fontId="36" fillId="0" borderId="112" xfId="0" applyFont="1" applyBorder="1" applyAlignment="1">
      <alignment horizontal="left" vertical="center"/>
    </xf>
    <xf numFmtId="0" fontId="36" fillId="0" borderId="112" xfId="1" applyFont="1" applyBorder="1" applyAlignment="1">
      <alignment horizontal="center" vertical="center"/>
    </xf>
    <xf numFmtId="164" fontId="36" fillId="0" borderId="112" xfId="0" applyNumberFormat="1" applyFont="1" applyFill="1" applyBorder="1" applyAlignment="1">
      <alignment horizontal="center" vertical="center"/>
    </xf>
    <xf numFmtId="0" fontId="36" fillId="0" borderId="112" xfId="0" applyNumberFormat="1" applyFont="1" applyBorder="1" applyAlignment="1">
      <alignment horizontal="center" vertical="center"/>
    </xf>
    <xf numFmtId="0" fontId="53" fillId="0" borderId="112" xfId="0" applyFont="1" applyBorder="1" applyAlignment="1">
      <alignment horizontal="center" vertical="center"/>
    </xf>
    <xf numFmtId="0" fontId="44" fillId="0" borderId="112" xfId="0" applyFont="1" applyBorder="1" applyAlignment="1">
      <alignment horizontal="center" vertical="center"/>
    </xf>
    <xf numFmtId="0" fontId="36" fillId="0" borderId="112" xfId="0" applyFont="1" applyFill="1" applyBorder="1" applyAlignment="1">
      <alignment horizontal="center" vertical="center"/>
    </xf>
    <xf numFmtId="0" fontId="36" fillId="0" borderId="115" xfId="0" applyFont="1" applyBorder="1" applyAlignment="1">
      <alignment horizontal="left" vertical="center"/>
    </xf>
    <xf numFmtId="0" fontId="36" fillId="0" borderId="3" xfId="0" applyFont="1" applyFill="1" applyBorder="1" applyAlignment="1">
      <alignment vertical="center"/>
    </xf>
    <xf numFmtId="0" fontId="36" fillId="0" borderId="92" xfId="0" applyNumberFormat="1" applyFont="1" applyBorder="1" applyAlignment="1">
      <alignment horizontal="center" vertical="center"/>
    </xf>
    <xf numFmtId="0" fontId="38" fillId="5" borderId="116" xfId="0" applyFont="1" applyFill="1" applyBorder="1" applyAlignment="1">
      <alignment horizontal="center" vertical="center"/>
    </xf>
    <xf numFmtId="0" fontId="36" fillId="4" borderId="117" xfId="0" applyFont="1" applyFill="1" applyBorder="1" applyAlignment="1">
      <alignment vertical="center"/>
    </xf>
    <xf numFmtId="0" fontId="36" fillId="4" borderId="117" xfId="0" applyFont="1" applyFill="1" applyBorder="1" applyAlignment="1">
      <alignment horizontal="center" vertical="center"/>
    </xf>
    <xf numFmtId="0" fontId="36" fillId="4" borderId="117" xfId="0" applyFont="1" applyFill="1" applyBorder="1" applyAlignment="1">
      <alignment horizontal="left" vertical="center"/>
    </xf>
    <xf numFmtId="0" fontId="36" fillId="0" borderId="117" xfId="0" applyFont="1" applyBorder="1" applyAlignment="1">
      <alignment horizontal="center" vertical="center"/>
    </xf>
    <xf numFmtId="164" fontId="36" fillId="0" borderId="117" xfId="0" applyNumberFormat="1" applyFont="1" applyBorder="1" applyAlignment="1">
      <alignment horizontal="center" vertical="center"/>
    </xf>
    <xf numFmtId="0" fontId="36" fillId="0" borderId="117" xfId="0" applyNumberFormat="1" applyFont="1" applyBorder="1" applyAlignment="1">
      <alignment horizontal="center" vertical="center"/>
    </xf>
    <xf numFmtId="0" fontId="36" fillId="4" borderId="117" xfId="0" applyNumberFormat="1" applyFont="1" applyFill="1" applyBorder="1" applyAlignment="1">
      <alignment horizontal="center" vertical="center"/>
    </xf>
    <xf numFmtId="0" fontId="53" fillId="4" borderId="117" xfId="0" applyFont="1" applyFill="1" applyBorder="1" applyAlignment="1">
      <alignment horizontal="center" vertical="center"/>
    </xf>
    <xf numFmtId="0" fontId="44" fillId="4" borderId="117" xfId="0" applyFont="1" applyFill="1" applyBorder="1" applyAlignment="1">
      <alignment horizontal="center" vertical="center"/>
    </xf>
    <xf numFmtId="0" fontId="36" fillId="0" borderId="117" xfId="0" applyFont="1" applyFill="1" applyBorder="1" applyAlignment="1">
      <alignment horizontal="center" vertical="center"/>
    </xf>
    <xf numFmtId="0" fontId="36" fillId="0" borderId="118" xfId="0" applyFont="1" applyBorder="1" applyAlignment="1">
      <alignment vertical="center"/>
    </xf>
    <xf numFmtId="0" fontId="36" fillId="4" borderId="112" xfId="0" applyFont="1" applyFill="1" applyBorder="1" applyAlignment="1">
      <alignment vertical="center"/>
    </xf>
    <xf numFmtId="164" fontId="36" fillId="0" borderId="112" xfId="0" applyNumberFormat="1" applyFont="1" applyBorder="1" applyAlignment="1">
      <alignment horizontal="center" vertical="center"/>
    </xf>
    <xf numFmtId="0" fontId="36" fillId="0" borderId="115" xfId="0" applyFont="1" applyFill="1" applyBorder="1" applyAlignment="1">
      <alignment vertical="center"/>
    </xf>
    <xf numFmtId="0" fontId="53" fillId="4" borderId="78" xfId="0" applyFont="1" applyFill="1" applyBorder="1" applyAlignment="1">
      <alignment horizontal="center" vertical="center"/>
    </xf>
    <xf numFmtId="0" fontId="44" fillId="4" borderId="78" xfId="0" applyFont="1" applyFill="1" applyBorder="1" applyAlignment="1">
      <alignment horizontal="center" vertical="center"/>
    </xf>
    <xf numFmtId="0" fontId="36" fillId="0" borderId="93" xfId="0" applyFont="1" applyFill="1" applyBorder="1" applyAlignment="1">
      <alignment vertical="center"/>
    </xf>
    <xf numFmtId="0" fontId="36" fillId="0" borderId="117" xfId="0" applyFont="1" applyBorder="1" applyAlignment="1">
      <alignment horizontal="left" vertical="center"/>
    </xf>
    <xf numFmtId="0" fontId="36" fillId="0" borderId="117" xfId="0" applyFont="1" applyBorder="1" applyAlignment="1">
      <alignment horizontal="center" vertical="center" wrapText="1"/>
    </xf>
    <xf numFmtId="0" fontId="53" fillId="0" borderId="117" xfId="0" applyFont="1" applyBorder="1" applyAlignment="1">
      <alignment horizontal="center" vertical="center"/>
    </xf>
    <xf numFmtId="0" fontId="44" fillId="0" borderId="117" xfId="0" applyFont="1" applyBorder="1" applyAlignment="1">
      <alignment horizontal="center" vertical="center"/>
    </xf>
    <xf numFmtId="0" fontId="39" fillId="0" borderId="122" xfId="0" applyFont="1" applyBorder="1" applyAlignment="1">
      <alignment horizontal="center" vertical="center"/>
    </xf>
    <xf numFmtId="0" fontId="38" fillId="5" borderId="10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164" fontId="36" fillId="0" borderId="10" xfId="0" applyNumberFormat="1" applyFont="1" applyBorder="1" applyAlignment="1">
      <alignment horizontal="center" vertical="center"/>
    </xf>
    <xf numFmtId="0" fontId="53" fillId="4" borderId="18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vertical="center"/>
    </xf>
    <xf numFmtId="0" fontId="36" fillId="4" borderId="92" xfId="0" applyFont="1" applyFill="1" applyBorder="1" applyAlignment="1">
      <alignment horizontal="center" vertical="center"/>
    </xf>
    <xf numFmtId="0" fontId="36" fillId="0" borderId="123" xfId="0" applyFont="1" applyFill="1" applyBorder="1" applyAlignment="1">
      <alignment vertical="center"/>
    </xf>
    <xf numFmtId="0" fontId="53" fillId="0" borderId="118" xfId="0" applyFont="1" applyFill="1" applyBorder="1" applyAlignment="1">
      <alignment vertical="center"/>
    </xf>
    <xf numFmtId="0" fontId="36" fillId="0" borderId="112" xfId="0" applyFont="1" applyBorder="1" applyAlignment="1">
      <alignment horizontal="center" vertical="center" wrapText="1"/>
    </xf>
    <xf numFmtId="0" fontId="36" fillId="4" borderId="52" xfId="0" applyFont="1" applyFill="1" applyBorder="1" applyAlignment="1">
      <alignment vertical="center"/>
    </xf>
    <xf numFmtId="0" fontId="36" fillId="0" borderId="52" xfId="0" applyFont="1" applyFill="1" applyBorder="1" applyAlignment="1">
      <alignment vertical="center"/>
    </xf>
    <xf numFmtId="0" fontId="38" fillId="5" borderId="52" xfId="0" applyFont="1" applyFill="1" applyBorder="1" applyAlignment="1">
      <alignment horizontal="center" vertical="center"/>
    </xf>
    <xf numFmtId="0" fontId="53" fillId="0" borderId="52" xfId="0" applyFont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52" fillId="4" borderId="30" xfId="0" applyNumberFormat="1" applyFont="1" applyFill="1" applyBorder="1" applyAlignment="1">
      <alignment horizontal="center" vertical="center"/>
    </xf>
    <xf numFmtId="0" fontId="52" fillId="4" borderId="56" xfId="0" applyNumberFormat="1" applyFont="1" applyFill="1" applyBorder="1" applyAlignment="1">
      <alignment horizontal="center" vertical="center"/>
    </xf>
    <xf numFmtId="0" fontId="52" fillId="4" borderId="14" xfId="0" applyNumberFormat="1" applyFont="1" applyFill="1" applyBorder="1" applyAlignment="1">
      <alignment horizontal="center" vertical="center"/>
    </xf>
    <xf numFmtId="0" fontId="52" fillId="4" borderId="72" xfId="0" applyNumberFormat="1" applyFont="1" applyFill="1" applyBorder="1" applyAlignment="1">
      <alignment horizontal="center" vertical="center"/>
    </xf>
    <xf numFmtId="0" fontId="52" fillId="0" borderId="32" xfId="0" applyFont="1" applyBorder="1" applyAlignment="1">
      <alignment horizontal="center" vertical="top"/>
    </xf>
    <xf numFmtId="0" fontId="52" fillId="0" borderId="46" xfId="0" applyFont="1" applyBorder="1" applyAlignment="1">
      <alignment horizontal="center" vertical="center"/>
    </xf>
    <xf numFmtId="0" fontId="59" fillId="0" borderId="0" xfId="0" applyFont="1" applyBorder="1" applyAlignment="1">
      <alignment vertical="center"/>
    </xf>
    <xf numFmtId="0" fontId="39" fillId="0" borderId="62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57" fillId="0" borderId="63" xfId="0" applyFont="1" applyBorder="1" applyAlignment="1">
      <alignment horizontal="center" vertical="center" wrapText="1"/>
    </xf>
    <xf numFmtId="0" fontId="39" fillId="0" borderId="63" xfId="0" applyFont="1" applyBorder="1" applyAlignment="1">
      <alignment horizontal="center" vertical="center" wrapText="1"/>
    </xf>
    <xf numFmtId="0" fontId="39" fillId="0" borderId="124" xfId="0" applyFont="1" applyBorder="1" applyAlignment="1">
      <alignment horizontal="center" vertical="center"/>
    </xf>
    <xf numFmtId="0" fontId="9" fillId="0" borderId="76" xfId="0" applyFont="1" applyFill="1" applyBorder="1" applyAlignment="1">
      <alignment horizontal="center" vertical="center"/>
    </xf>
    <xf numFmtId="0" fontId="13" fillId="0" borderId="78" xfId="0" applyFont="1" applyFill="1" applyBorder="1" applyAlignment="1">
      <alignment horizontal="left" vertical="center" wrapText="1"/>
    </xf>
    <xf numFmtId="0" fontId="9" fillId="0" borderId="93" xfId="0" applyFont="1" applyFill="1" applyBorder="1" applyAlignment="1">
      <alignment horizontal="center" vertical="center"/>
    </xf>
    <xf numFmtId="0" fontId="9" fillId="0" borderId="116" xfId="0" applyFont="1" applyFill="1" applyBorder="1" applyAlignment="1">
      <alignment horizontal="center" vertical="center"/>
    </xf>
    <xf numFmtId="0" fontId="9" fillId="4" borderId="117" xfId="0" applyFont="1" applyFill="1" applyBorder="1" applyAlignment="1">
      <alignment horizontal="left"/>
    </xf>
    <xf numFmtId="0" fontId="9" fillId="0" borderId="117" xfId="0" applyFont="1" applyFill="1" applyBorder="1" applyAlignment="1">
      <alignment horizontal="center"/>
    </xf>
    <xf numFmtId="0" fontId="9" fillId="0" borderId="117" xfId="0" applyFont="1" applyFill="1" applyBorder="1" applyAlignment="1">
      <alignment horizontal="center" vertical="center" wrapText="1"/>
    </xf>
    <xf numFmtId="0" fontId="13" fillId="0" borderId="117" xfId="0" applyFont="1" applyFill="1" applyBorder="1" applyAlignment="1">
      <alignment horizontal="left" vertical="center" wrapText="1"/>
    </xf>
    <xf numFmtId="0" fontId="9" fillId="0" borderId="117" xfId="0" applyFont="1" applyFill="1" applyBorder="1" applyAlignment="1">
      <alignment horizontal="center" vertical="center"/>
    </xf>
    <xf numFmtId="0" fontId="9" fillId="0" borderId="118" xfId="0" applyFont="1" applyFill="1" applyBorder="1" applyAlignment="1">
      <alignment horizontal="center"/>
    </xf>
    <xf numFmtId="0" fontId="9" fillId="4" borderId="117" xfId="0" applyFont="1" applyFill="1" applyBorder="1" applyAlignment="1">
      <alignment horizontal="left" vertical="center"/>
    </xf>
    <xf numFmtId="0" fontId="13" fillId="4" borderId="117" xfId="0" applyFont="1" applyFill="1" applyBorder="1" applyAlignment="1">
      <alignment horizontal="left" vertical="center"/>
    </xf>
    <xf numFmtId="0" fontId="9" fillId="0" borderId="117" xfId="0" applyFont="1" applyFill="1" applyBorder="1" applyAlignment="1">
      <alignment horizontal="left" vertical="center"/>
    </xf>
    <xf numFmtId="0" fontId="13" fillId="0" borderId="117" xfId="0" applyFont="1" applyFill="1" applyBorder="1" applyAlignment="1">
      <alignment horizontal="center" vertical="center" wrapText="1"/>
    </xf>
    <xf numFmtId="0" fontId="9" fillId="0" borderId="117" xfId="0" applyFont="1" applyFill="1" applyBorder="1" applyAlignment="1">
      <alignment horizontal="left"/>
    </xf>
    <xf numFmtId="0" fontId="9" fillId="0" borderId="117" xfId="0" applyFont="1" applyFill="1" applyBorder="1" applyAlignment="1">
      <alignment horizontal="center" wrapText="1"/>
    </xf>
    <xf numFmtId="0" fontId="13" fillId="0" borderId="117" xfId="0" applyFont="1" applyFill="1" applyBorder="1" applyAlignment="1">
      <alignment horizontal="center" wrapText="1"/>
    </xf>
    <xf numFmtId="0" fontId="9" fillId="0" borderId="88" xfId="0" applyFont="1" applyFill="1" applyBorder="1" applyAlignment="1">
      <alignment horizontal="center" vertical="center"/>
    </xf>
    <xf numFmtId="0" fontId="9" fillId="4" borderId="112" xfId="0" applyFont="1" applyFill="1" applyBorder="1" applyAlignment="1">
      <alignment horizontal="left" vertical="center"/>
    </xf>
    <xf numFmtId="0" fontId="9" fillId="0" borderId="112" xfId="0" applyFont="1" applyFill="1" applyBorder="1" applyAlignment="1">
      <alignment horizontal="center" vertical="center" wrapText="1"/>
    </xf>
    <xf numFmtId="0" fontId="13" fillId="0" borderId="112" xfId="0" applyFont="1" applyFill="1" applyBorder="1" applyAlignment="1">
      <alignment horizontal="center" vertical="center" wrapText="1"/>
    </xf>
    <xf numFmtId="0" fontId="9" fillId="0" borderId="112" xfId="0" applyFont="1" applyFill="1" applyBorder="1" applyAlignment="1">
      <alignment horizontal="left" vertical="center"/>
    </xf>
    <xf numFmtId="0" fontId="9" fillId="0" borderId="112" xfId="0" applyFont="1" applyFill="1" applyBorder="1" applyAlignment="1">
      <alignment horizontal="center" vertical="center"/>
    </xf>
    <xf numFmtId="0" fontId="9" fillId="0" borderId="115" xfId="0" applyFont="1" applyFill="1" applyBorder="1" applyAlignment="1">
      <alignment horizontal="center" vertical="center"/>
    </xf>
    <xf numFmtId="0" fontId="60" fillId="2" borderId="30" xfId="60" applyFont="1" applyFill="1" applyBorder="1" applyAlignment="1">
      <alignment vertical="center"/>
    </xf>
    <xf numFmtId="0" fontId="60" fillId="2" borderId="45" xfId="60" applyFont="1" applyFill="1" applyBorder="1" applyAlignment="1">
      <alignment vertical="center"/>
    </xf>
    <xf numFmtId="0" fontId="60" fillId="2" borderId="55" xfId="60" applyFont="1" applyFill="1" applyBorder="1" applyAlignment="1">
      <alignment vertical="center"/>
    </xf>
    <xf numFmtId="0" fontId="60" fillId="3" borderId="45" xfId="0" applyFont="1" applyFill="1" applyBorder="1" applyAlignment="1">
      <alignment horizontal="center" vertical="center"/>
    </xf>
    <xf numFmtId="0" fontId="60" fillId="3" borderId="55" xfId="0" applyFont="1" applyFill="1" applyBorder="1" applyAlignment="1">
      <alignment horizontal="center" vertical="center"/>
    </xf>
    <xf numFmtId="0" fontId="60" fillId="3" borderId="53" xfId="0" applyFont="1" applyFill="1" applyBorder="1" applyAlignment="1">
      <alignment horizontal="center" vertical="center"/>
    </xf>
    <xf numFmtId="0" fontId="60" fillId="3" borderId="30" xfId="0" applyFont="1" applyFill="1" applyBorder="1" applyAlignment="1">
      <alignment horizontal="center" vertical="center"/>
    </xf>
    <xf numFmtId="0" fontId="60" fillId="0" borderId="30" xfId="0" applyFont="1" applyBorder="1" applyAlignment="1">
      <alignment horizontal="center" vertical="center"/>
    </xf>
    <xf numFmtId="0" fontId="60" fillId="2" borderId="13" xfId="60" applyFont="1" applyFill="1" applyBorder="1" applyAlignment="1">
      <alignment vertical="center"/>
    </xf>
    <xf numFmtId="0" fontId="60" fillId="2" borderId="15" xfId="60" applyFont="1" applyFill="1" applyBorder="1" applyAlignment="1">
      <alignment vertical="center"/>
    </xf>
    <xf numFmtId="0" fontId="60" fillId="2" borderId="58" xfId="60" applyFont="1" applyFill="1" applyBorder="1" applyAlignment="1">
      <alignment vertical="center"/>
    </xf>
    <xf numFmtId="0" fontId="60" fillId="3" borderId="57" xfId="0" applyFont="1" applyFill="1" applyBorder="1" applyAlignment="1">
      <alignment horizontal="center" vertical="center"/>
    </xf>
    <xf numFmtId="0" fontId="60" fillId="3" borderId="58" xfId="0" applyFont="1" applyFill="1" applyBorder="1" applyAlignment="1">
      <alignment horizontal="center" vertical="center"/>
    </xf>
    <xf numFmtId="0" fontId="60" fillId="3" borderId="24" xfId="0" applyFont="1" applyFill="1" applyBorder="1" applyAlignment="1">
      <alignment horizontal="center" vertical="center"/>
    </xf>
    <xf numFmtId="0" fontId="60" fillId="3" borderId="13" xfId="0" applyFont="1" applyFill="1" applyBorder="1" applyAlignment="1">
      <alignment horizontal="center" vertical="center"/>
    </xf>
    <xf numFmtId="0" fontId="60" fillId="0" borderId="13" xfId="0" applyFont="1" applyBorder="1" applyAlignment="1">
      <alignment horizontal="center" vertical="center"/>
    </xf>
    <xf numFmtId="0" fontId="60" fillId="2" borderId="17" xfId="60" applyFont="1" applyFill="1" applyBorder="1" applyAlignment="1">
      <alignment vertical="center"/>
    </xf>
    <xf numFmtId="0" fontId="60" fillId="2" borderId="21" xfId="60" applyFont="1" applyFill="1" applyBorder="1" applyAlignment="1">
      <alignment vertical="center"/>
    </xf>
    <xf numFmtId="0" fontId="60" fillId="3" borderId="15" xfId="0" applyFont="1" applyFill="1" applyBorder="1" applyAlignment="1">
      <alignment horizontal="center" vertical="center"/>
    </xf>
    <xf numFmtId="0" fontId="60" fillId="3" borderId="21" xfId="0" applyFont="1" applyFill="1" applyBorder="1" applyAlignment="1">
      <alignment horizontal="center" vertical="center"/>
    </xf>
    <xf numFmtId="0" fontId="60" fillId="3" borderId="16" xfId="0" applyFont="1" applyFill="1" applyBorder="1" applyAlignment="1">
      <alignment horizontal="center" vertical="center"/>
    </xf>
    <xf numFmtId="0" fontId="60" fillId="3" borderId="17" xfId="0" applyFont="1" applyFill="1" applyBorder="1" applyAlignment="1">
      <alignment horizontal="center" vertical="center"/>
    </xf>
    <xf numFmtId="0" fontId="60" fillId="2" borderId="73" xfId="60" applyFont="1" applyFill="1" applyBorder="1" applyAlignment="1">
      <alignment vertical="center"/>
    </xf>
    <xf numFmtId="0" fontId="60" fillId="2" borderId="31" xfId="60" applyFont="1" applyFill="1" applyBorder="1" applyAlignment="1">
      <alignment vertical="center"/>
    </xf>
    <xf numFmtId="0" fontId="60" fillId="2" borderId="74" xfId="60" applyFont="1" applyFill="1" applyBorder="1" applyAlignment="1">
      <alignment vertical="center"/>
    </xf>
    <xf numFmtId="0" fontId="60" fillId="3" borderId="75" xfId="0" applyFont="1" applyFill="1" applyBorder="1" applyAlignment="1">
      <alignment horizontal="center" vertical="center"/>
    </xf>
    <xf numFmtId="0" fontId="60" fillId="3" borderId="74" xfId="0" applyFont="1" applyFill="1" applyBorder="1" applyAlignment="1">
      <alignment horizontal="center" vertical="center"/>
    </xf>
    <xf numFmtId="0" fontId="60" fillId="3" borderId="54" xfId="0" applyFont="1" applyFill="1" applyBorder="1" applyAlignment="1">
      <alignment horizontal="center" vertical="center"/>
    </xf>
    <xf numFmtId="0" fontId="60" fillId="3" borderId="73" xfId="0" applyFont="1" applyFill="1" applyBorder="1" applyAlignment="1">
      <alignment horizontal="center" vertical="center"/>
    </xf>
    <xf numFmtId="0" fontId="60" fillId="3" borderId="46" xfId="0" applyFont="1" applyFill="1" applyBorder="1" applyAlignment="1">
      <alignment horizontal="center" vertical="center"/>
    </xf>
    <xf numFmtId="0" fontId="60" fillId="0" borderId="46" xfId="0" applyFont="1" applyBorder="1" applyAlignment="1">
      <alignment horizontal="center" vertical="center"/>
    </xf>
    <xf numFmtId="0" fontId="61" fillId="0" borderId="0" xfId="0" applyFont="1" applyAlignment="1"/>
    <xf numFmtId="0" fontId="61" fillId="0" borderId="0" xfId="0" applyFont="1"/>
    <xf numFmtId="0" fontId="66" fillId="2" borderId="0" xfId="0" applyFont="1" applyFill="1"/>
    <xf numFmtId="0" fontId="61" fillId="0" borderId="0" xfId="0" applyFont="1" applyFill="1" applyBorder="1" applyAlignment="1"/>
    <xf numFmtId="0" fontId="63" fillId="0" borderId="0" xfId="0" applyFont="1" applyAlignment="1"/>
    <xf numFmtId="0" fontId="61" fillId="0" borderId="0" xfId="0" applyFont="1" applyFill="1" applyAlignment="1"/>
    <xf numFmtId="0" fontId="61" fillId="4" borderId="0" xfId="0" applyFont="1" applyFill="1" applyBorder="1" applyAlignment="1">
      <alignment horizontal="left" vertical="center"/>
    </xf>
    <xf numFmtId="0" fontId="61" fillId="2" borderId="0" xfId="0" applyFont="1" applyFill="1" applyAlignment="1"/>
    <xf numFmtId="0" fontId="61" fillId="0" borderId="0" xfId="0" applyFont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0" fontId="61" fillId="4" borderId="0" xfId="0" applyFont="1" applyFill="1" applyBorder="1" applyAlignment="1">
      <alignment vertical="center"/>
    </xf>
    <xf numFmtId="0" fontId="35" fillId="0" borderId="0" xfId="0" applyFont="1" applyBorder="1" applyAlignment="1"/>
    <xf numFmtId="0" fontId="35" fillId="0" borderId="0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9" fillId="0" borderId="0" xfId="0" applyFont="1" applyBorder="1" applyAlignment="1">
      <alignment vertical="top"/>
    </xf>
    <xf numFmtId="0" fontId="39" fillId="0" borderId="64" xfId="74" applyFont="1" applyBorder="1" applyAlignment="1">
      <alignment horizontal="center" vertical="center"/>
    </xf>
    <xf numFmtId="0" fontId="39" fillId="0" borderId="64" xfId="74" applyFont="1" applyBorder="1" applyAlignment="1">
      <alignment horizontal="center" vertical="center" wrapText="1"/>
    </xf>
    <xf numFmtId="0" fontId="39" fillId="0" borderId="63" xfId="74" applyFont="1" applyBorder="1" applyAlignment="1">
      <alignment horizontal="center" vertical="center"/>
    </xf>
    <xf numFmtId="0" fontId="39" fillId="0" borderId="63" xfId="74" applyFont="1" applyBorder="1" applyAlignment="1">
      <alignment horizontal="center" vertical="center" wrapText="1"/>
    </xf>
    <xf numFmtId="0" fontId="43" fillId="0" borderId="53" xfId="74" applyFont="1" applyBorder="1" applyAlignment="1">
      <alignment horizontal="center" vertical="center"/>
    </xf>
    <xf numFmtId="0" fontId="52" fillId="0" borderId="57" xfId="74" applyFont="1" applyBorder="1" applyAlignment="1">
      <alignment horizontal="center" vertical="center"/>
    </xf>
    <xf numFmtId="0" fontId="52" fillId="4" borderId="0" xfId="74" applyFont="1" applyFill="1" applyBorder="1" applyAlignment="1">
      <alignment horizontal="center" vertical="center" wrapText="1"/>
    </xf>
    <xf numFmtId="164" fontId="43" fillId="4" borderId="0" xfId="74" applyNumberFormat="1" applyFont="1" applyFill="1" applyBorder="1" applyAlignment="1">
      <alignment horizontal="center" vertical="center"/>
    </xf>
    <xf numFmtId="0" fontId="43" fillId="4" borderId="0" xfId="74" applyNumberFormat="1" applyFont="1" applyFill="1" applyBorder="1" applyAlignment="1">
      <alignment horizontal="center" vertical="center"/>
    </xf>
    <xf numFmtId="1" fontId="43" fillId="4" borderId="0" xfId="74" applyNumberFormat="1" applyFont="1" applyFill="1" applyBorder="1" applyAlignment="1">
      <alignment horizontal="center" vertical="center"/>
    </xf>
    <xf numFmtId="0" fontId="35" fillId="0" borderId="52" xfId="0" applyFont="1" applyBorder="1" applyAlignment="1">
      <alignment horizontal="center"/>
    </xf>
    <xf numFmtId="0" fontId="52" fillId="0" borderId="52" xfId="0" applyFont="1" applyBorder="1" applyAlignment="1">
      <alignment vertical="center"/>
    </xf>
    <xf numFmtId="0" fontId="43" fillId="0" borderId="52" xfId="0" applyFont="1" applyBorder="1" applyAlignment="1">
      <alignment horizontal="center" vertical="center"/>
    </xf>
    <xf numFmtId="0" fontId="69" fillId="0" borderId="52" xfId="0" applyFont="1" applyBorder="1" applyAlignment="1">
      <alignment horizontal="center" vertical="center"/>
    </xf>
    <xf numFmtId="0" fontId="52" fillId="0" borderId="52" xfId="0" applyFont="1" applyFill="1" applyBorder="1" applyAlignment="1">
      <alignment horizontal="center"/>
    </xf>
    <xf numFmtId="0" fontId="43" fillId="0" borderId="52" xfId="0" applyFont="1" applyFill="1" applyBorder="1" applyAlignment="1">
      <alignment horizontal="center" vertical="center"/>
    </xf>
    <xf numFmtId="0" fontId="43" fillId="0" borderId="52" xfId="0" applyFont="1" applyBorder="1" applyAlignment="1">
      <alignment horizontal="center"/>
    </xf>
    <xf numFmtId="0" fontId="52" fillId="0" borderId="52" xfId="0" applyFont="1" applyBorder="1" applyAlignment="1">
      <alignment horizontal="center"/>
    </xf>
    <xf numFmtId="0" fontId="35" fillId="0" borderId="52" xfId="0" applyFont="1" applyBorder="1" applyAlignment="1">
      <alignment horizontal="left"/>
    </xf>
    <xf numFmtId="0" fontId="35" fillId="0" borderId="49" xfId="0" applyFont="1" applyBorder="1" applyAlignment="1">
      <alignment horizontal="left"/>
    </xf>
    <xf numFmtId="0" fontId="35" fillId="0" borderId="50" xfId="0" applyFont="1" applyBorder="1" applyAlignment="1">
      <alignment horizontal="center"/>
    </xf>
    <xf numFmtId="0" fontId="67" fillId="4" borderId="50" xfId="74" applyFont="1" applyFill="1" applyBorder="1" applyAlignment="1">
      <alignment vertical="center"/>
    </xf>
    <xf numFmtId="0" fontId="67" fillId="4" borderId="126" xfId="74" applyFont="1" applyFill="1" applyBorder="1" applyAlignment="1">
      <alignment vertical="center"/>
    </xf>
    <xf numFmtId="0" fontId="43" fillId="4" borderId="19" xfId="74" applyFont="1" applyFill="1" applyBorder="1" applyAlignment="1">
      <alignment vertical="center"/>
    </xf>
    <xf numFmtId="0" fontId="43" fillId="4" borderId="18" xfId="74" applyFont="1" applyFill="1" applyBorder="1" applyAlignment="1">
      <alignment horizontal="center" vertical="center" wrapText="1"/>
    </xf>
    <xf numFmtId="0" fontId="68" fillId="0" borderId="19" xfId="74" applyFont="1" applyBorder="1" applyAlignment="1">
      <alignment horizontal="center" vertical="center"/>
    </xf>
    <xf numFmtId="164" fontId="43" fillId="0" borderId="18" xfId="74" applyNumberFormat="1" applyFont="1" applyBorder="1" applyAlignment="1">
      <alignment horizontal="center" vertical="center"/>
    </xf>
    <xf numFmtId="0" fontId="52" fillId="0" borderId="18" xfId="74" applyNumberFormat="1" applyFont="1" applyBorder="1" applyAlignment="1">
      <alignment horizontal="center" vertical="center"/>
    </xf>
    <xf numFmtId="0" fontId="43" fillId="0" borderId="18" xfId="74" applyNumberFormat="1" applyFont="1" applyBorder="1" applyAlignment="1">
      <alignment horizontal="center" vertical="center"/>
    </xf>
    <xf numFmtId="1" fontId="43" fillId="0" borderId="18" xfId="74" applyNumberFormat="1" applyFont="1" applyBorder="1" applyAlignment="1">
      <alignment horizontal="center" vertical="center"/>
    </xf>
    <xf numFmtId="0" fontId="43" fillId="4" borderId="125" xfId="74" applyFont="1" applyFill="1" applyBorder="1" applyAlignment="1">
      <alignment vertical="center"/>
    </xf>
    <xf numFmtId="0" fontId="43" fillId="0" borderId="117" xfId="74" applyFont="1" applyBorder="1" applyAlignment="1">
      <alignment horizontal="center" vertical="center"/>
    </xf>
    <xf numFmtId="0" fontId="43" fillId="0" borderId="117" xfId="74" applyFont="1" applyBorder="1" applyAlignment="1">
      <alignment horizontal="center" vertical="center" wrapText="1"/>
    </xf>
    <xf numFmtId="0" fontId="68" fillId="0" borderId="125" xfId="74" applyFont="1" applyBorder="1" applyAlignment="1">
      <alignment horizontal="center" vertical="center"/>
    </xf>
    <xf numFmtId="164" fontId="43" fillId="0" borderId="18" xfId="74" applyNumberFormat="1" applyFont="1" applyBorder="1" applyAlignment="1">
      <alignment horizontal="center" vertical="center" wrapText="1"/>
    </xf>
    <xf numFmtId="0" fontId="68" fillId="0" borderId="125" xfId="74" applyFont="1" applyBorder="1" applyAlignment="1">
      <alignment horizontal="center" vertical="center" wrapText="1"/>
    </xf>
    <xf numFmtId="0" fontId="43" fillId="4" borderId="117" xfId="74" applyFont="1" applyFill="1" applyBorder="1" applyAlignment="1">
      <alignment vertical="center"/>
    </xf>
    <xf numFmtId="164" fontId="43" fillId="0" borderId="117" xfId="74" applyNumberFormat="1" applyFont="1" applyBorder="1" applyAlignment="1">
      <alignment horizontal="center" vertical="center"/>
    </xf>
    <xf numFmtId="0" fontId="52" fillId="0" borderId="117" xfId="74" applyNumberFormat="1" applyFont="1" applyBorder="1" applyAlignment="1">
      <alignment horizontal="center" vertical="center"/>
    </xf>
    <xf numFmtId="0" fontId="43" fillId="0" borderId="117" xfId="74" applyNumberFormat="1" applyFont="1" applyBorder="1" applyAlignment="1">
      <alignment horizontal="center" vertical="center"/>
    </xf>
    <xf numFmtId="1" fontId="43" fillId="0" borderId="117" xfId="74" applyNumberFormat="1" applyFont="1" applyBorder="1" applyAlignment="1">
      <alignment horizontal="center" vertical="center"/>
    </xf>
    <xf numFmtId="0" fontId="43" fillId="4" borderId="133" xfId="74" applyFont="1" applyFill="1" applyBorder="1" applyAlignment="1">
      <alignment vertical="center"/>
    </xf>
    <xf numFmtId="0" fontId="43" fillId="0" borderId="112" xfId="74" applyFont="1" applyBorder="1" applyAlignment="1">
      <alignment horizontal="center" vertical="center"/>
    </xf>
    <xf numFmtId="0" fontId="43" fillId="0" borderId="112" xfId="74" applyFont="1" applyBorder="1" applyAlignment="1">
      <alignment horizontal="center" vertical="center" wrapText="1"/>
    </xf>
    <xf numFmtId="0" fontId="35" fillId="0" borderId="0" xfId="0" applyFont="1" applyAlignment="1"/>
    <xf numFmtId="0" fontId="35" fillId="0" borderId="0" xfId="0" applyFont="1" applyFill="1" applyBorder="1" applyAlignment="1">
      <alignment horizontal="left"/>
    </xf>
    <xf numFmtId="0" fontId="70" fillId="0" borderId="0" xfId="0" applyFont="1"/>
    <xf numFmtId="0" fontId="35" fillId="0" borderId="0" xfId="0" applyFont="1"/>
    <xf numFmtId="0" fontId="0" fillId="0" borderId="0" xfId="0" applyAlignment="1">
      <alignment horizontal="center"/>
    </xf>
    <xf numFmtId="0" fontId="36" fillId="0" borderId="0" xfId="0" applyFont="1" applyBorder="1" applyAlignment="1">
      <alignment vertical="top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39" fillId="0" borderId="80" xfId="0" applyFont="1" applyBorder="1" applyAlignment="1">
      <alignment horizontal="center" vertical="center" wrapText="1"/>
    </xf>
    <xf numFmtId="0" fontId="39" fillId="0" borderId="87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/>
    </xf>
    <xf numFmtId="0" fontId="36" fillId="0" borderId="33" xfId="0" applyFont="1" applyBorder="1" applyAlignment="1">
      <alignment horizontal="center"/>
    </xf>
    <xf numFmtId="0" fontId="38" fillId="0" borderId="0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9" fillId="0" borderId="78" xfId="0" applyFont="1" applyBorder="1" applyAlignment="1">
      <alignment horizontal="center" vertical="center" wrapText="1"/>
    </xf>
    <xf numFmtId="0" fontId="39" fillId="0" borderId="85" xfId="0" applyFont="1" applyBorder="1" applyAlignment="1">
      <alignment horizontal="center" vertical="center" wrapText="1"/>
    </xf>
    <xf numFmtId="0" fontId="39" fillId="0" borderId="79" xfId="0" applyFont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/>
    </xf>
    <xf numFmtId="0" fontId="36" fillId="0" borderId="33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38" fillId="0" borderId="41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0" fontId="39" fillId="0" borderId="76" xfId="0" applyFont="1" applyBorder="1" applyAlignment="1">
      <alignment horizontal="center" vertical="center" wrapText="1"/>
    </xf>
    <xf numFmtId="0" fontId="39" fillId="0" borderId="88" xfId="0" applyFont="1" applyBorder="1" applyAlignment="1">
      <alignment horizontal="center" vertical="center" wrapText="1"/>
    </xf>
    <xf numFmtId="0" fontId="39" fillId="0" borderId="77" xfId="0" applyFont="1" applyBorder="1" applyAlignment="1">
      <alignment horizontal="center" vertical="center" wrapText="1"/>
    </xf>
    <xf numFmtId="0" fontId="39" fillId="0" borderId="89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8" fillId="0" borderId="0" xfId="0" applyFont="1" applyBorder="1" applyAlignment="1">
      <alignment horizontal="center"/>
    </xf>
    <xf numFmtId="0" fontId="38" fillId="0" borderId="33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38" fillId="0" borderId="0" xfId="0" applyFont="1" applyBorder="1" applyAlignment="1">
      <alignment horizontal="left"/>
    </xf>
    <xf numFmtId="0" fontId="38" fillId="0" borderId="33" xfId="0" applyFont="1" applyBorder="1" applyAlignment="1">
      <alignment horizontal="left"/>
    </xf>
    <xf numFmtId="0" fontId="51" fillId="0" borderId="0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37" fillId="0" borderId="3" xfId="0" applyFont="1" applyBorder="1" applyAlignment="1">
      <alignment horizontal="center" vertical="center"/>
    </xf>
    <xf numFmtId="0" fontId="39" fillId="0" borderId="20" xfId="0" applyFont="1" applyBorder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/>
    </xf>
    <xf numFmtId="0" fontId="43" fillId="0" borderId="3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36" fillId="0" borderId="40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left"/>
    </xf>
    <xf numFmtId="0" fontId="43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/>
    </xf>
    <xf numFmtId="0" fontId="52" fillId="0" borderId="40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52" fillId="0" borderId="3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left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8" fillId="4" borderId="0" xfId="0" applyFont="1" applyFill="1" applyBorder="1" applyAlignment="1">
      <alignment vertical="center"/>
    </xf>
    <xf numFmtId="0" fontId="47" fillId="0" borderId="24" xfId="0" applyFont="1" applyBorder="1" applyAlignment="1">
      <alignment horizontal="left"/>
    </xf>
    <xf numFmtId="0" fontId="39" fillId="0" borderId="59" xfId="0" applyFont="1" applyBorder="1" applyAlignment="1">
      <alignment horizontal="left"/>
    </xf>
    <xf numFmtId="0" fontId="38" fillId="0" borderId="40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3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9" fillId="0" borderId="33" xfId="0" applyFont="1" applyBorder="1" applyAlignment="1">
      <alignment horizontal="center" vertical="top"/>
    </xf>
    <xf numFmtId="0" fontId="3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8" fillId="0" borderId="33" xfId="0" applyFont="1" applyFill="1" applyBorder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/>
    </xf>
    <xf numFmtId="0" fontId="36" fillId="0" borderId="65" xfId="0" applyFont="1" applyFill="1" applyBorder="1" applyAlignment="1">
      <alignment horizontal="center" vertical="center"/>
    </xf>
    <xf numFmtId="0" fontId="36" fillId="0" borderId="65" xfId="0" applyFont="1" applyBorder="1" applyAlignment="1">
      <alignment horizontal="center"/>
    </xf>
    <xf numFmtId="0" fontId="39" fillId="0" borderId="98" xfId="0" applyFont="1" applyBorder="1" applyAlignment="1">
      <alignment horizontal="center" vertical="center" wrapText="1"/>
    </xf>
    <xf numFmtId="0" fontId="39" fillId="0" borderId="102" xfId="0" applyFont="1" applyBorder="1" applyAlignment="1">
      <alignment horizontal="center" vertical="center" wrapText="1"/>
    </xf>
    <xf numFmtId="0" fontId="39" fillId="0" borderId="99" xfId="0" applyFont="1" applyBorder="1" applyAlignment="1">
      <alignment horizontal="center" vertical="center"/>
    </xf>
    <xf numFmtId="0" fontId="39" fillId="0" borderId="10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39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9" fillId="0" borderId="97" xfId="0" applyFont="1" applyBorder="1" applyAlignment="1">
      <alignment horizontal="center" vertical="center" wrapText="1"/>
    </xf>
    <xf numFmtId="0" fontId="39" fillId="0" borderId="101" xfId="0" applyFont="1" applyBorder="1" applyAlignment="1">
      <alignment horizontal="center" vertical="center" wrapText="1"/>
    </xf>
    <xf numFmtId="0" fontId="39" fillId="0" borderId="113" xfId="0" applyFont="1" applyBorder="1" applyAlignment="1">
      <alignment horizontal="center" vertical="center" wrapText="1"/>
    </xf>
    <xf numFmtId="0" fontId="39" fillId="0" borderId="111" xfId="0" applyFont="1" applyBorder="1" applyAlignment="1">
      <alignment horizontal="center" vertical="center" wrapText="1"/>
    </xf>
    <xf numFmtId="0" fontId="39" fillId="0" borderId="112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/>
    </xf>
    <xf numFmtId="0" fontId="51" fillId="0" borderId="38" xfId="0" applyFont="1" applyBorder="1" applyAlignment="1">
      <alignment horizontal="center" vertical="center"/>
    </xf>
    <xf numFmtId="0" fontId="38" fillId="0" borderId="65" xfId="0" applyFont="1" applyBorder="1" applyAlignment="1">
      <alignment horizontal="center"/>
    </xf>
    <xf numFmtId="0" fontId="36" fillId="0" borderId="0" xfId="0" applyFont="1" applyBorder="1" applyAlignment="1">
      <alignment horizontal="left"/>
    </xf>
    <xf numFmtId="0" fontId="36" fillId="0" borderId="65" xfId="0" applyFont="1" applyBorder="1" applyAlignment="1">
      <alignment horizontal="left"/>
    </xf>
    <xf numFmtId="0" fontId="38" fillId="0" borderId="0" xfId="0" applyFont="1" applyBorder="1" applyAlignment="1"/>
    <xf numFmtId="0" fontId="38" fillId="0" borderId="38" xfId="0" applyFont="1" applyBorder="1" applyAlignment="1"/>
    <xf numFmtId="0" fontId="36" fillId="0" borderId="0" xfId="0" applyFont="1" applyBorder="1" applyAlignment="1"/>
    <xf numFmtId="0" fontId="36" fillId="0" borderId="38" xfId="0" applyFont="1" applyBorder="1" applyAlignment="1"/>
    <xf numFmtId="0" fontId="39" fillId="0" borderId="92" xfId="0" applyFont="1" applyBorder="1" applyAlignment="1">
      <alignment horizontal="center" vertical="center" wrapText="1"/>
    </xf>
    <xf numFmtId="0" fontId="39" fillId="0" borderId="114" xfId="0" applyFont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top"/>
    </xf>
    <xf numFmtId="0" fontId="36" fillId="0" borderId="0" xfId="0" applyFont="1" applyFill="1" applyBorder="1" applyAlignment="1">
      <alignment horizontal="center" vertical="top"/>
    </xf>
    <xf numFmtId="0" fontId="36" fillId="0" borderId="65" xfId="0" applyFont="1" applyFill="1" applyBorder="1" applyAlignment="1">
      <alignment horizontal="center" vertical="top"/>
    </xf>
    <xf numFmtId="0" fontId="36" fillId="0" borderId="3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9" fillId="0" borderId="121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122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/>
    </xf>
    <xf numFmtId="0" fontId="39" fillId="0" borderId="26" xfId="0" applyFont="1" applyBorder="1" applyAlignment="1">
      <alignment horizontal="center" vertical="center" wrapText="1"/>
    </xf>
    <xf numFmtId="0" fontId="39" fillId="0" borderId="119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20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5" fillId="0" borderId="2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3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61" fillId="0" borderId="0" xfId="0" applyFont="1" applyAlignment="1">
      <alignment horizontal="left"/>
    </xf>
    <xf numFmtId="0" fontId="61" fillId="2" borderId="0" xfId="0" applyFont="1" applyFill="1" applyAlignment="1">
      <alignment horizontal="left"/>
    </xf>
    <xf numFmtId="0" fontId="61" fillId="0" borderId="0" xfId="0" applyFont="1" applyAlignment="1">
      <alignment horizontal="center"/>
    </xf>
    <xf numFmtId="0" fontId="61" fillId="4" borderId="0" xfId="0" applyFont="1" applyFill="1" applyBorder="1" applyAlignment="1">
      <alignment horizontal="left" vertical="center"/>
    </xf>
    <xf numFmtId="0" fontId="63" fillId="0" borderId="32" xfId="0" applyFont="1" applyBorder="1" applyAlignment="1">
      <alignment horizontal="center" vertical="center"/>
    </xf>
    <xf numFmtId="0" fontId="61" fillId="0" borderId="47" xfId="0" applyFont="1" applyBorder="1" applyAlignment="1">
      <alignment horizontal="center" vertical="center"/>
    </xf>
    <xf numFmtId="0" fontId="61" fillId="0" borderId="46" xfId="0" applyFont="1" applyBorder="1" applyAlignment="1">
      <alignment horizontal="center" vertical="center"/>
    </xf>
    <xf numFmtId="0" fontId="63" fillId="0" borderId="44" xfId="0" applyFont="1" applyBorder="1" applyAlignment="1">
      <alignment horizontal="center" vertical="center" wrapText="1"/>
    </xf>
    <xf numFmtId="0" fontId="63" fillId="0" borderId="67" xfId="0" applyFont="1" applyBorder="1" applyAlignment="1">
      <alignment horizontal="center" vertical="center" wrapText="1"/>
    </xf>
    <xf numFmtId="0" fontId="63" fillId="0" borderId="34" xfId="0" applyFont="1" applyBorder="1" applyAlignment="1">
      <alignment horizontal="center" vertical="center" wrapText="1"/>
    </xf>
    <xf numFmtId="0" fontId="63" fillId="0" borderId="31" xfId="0" applyFont="1" applyBorder="1" applyAlignment="1">
      <alignment horizontal="center" vertical="center" wrapText="1"/>
    </xf>
    <xf numFmtId="0" fontId="63" fillId="0" borderId="25" xfId="0" applyFont="1" applyBorder="1" applyAlignment="1">
      <alignment horizontal="center" vertical="center" wrapText="1"/>
    </xf>
    <xf numFmtId="0" fontId="63" fillId="0" borderId="12" xfId="0" applyFont="1" applyBorder="1" applyAlignment="1">
      <alignment horizontal="center" vertical="center" wrapText="1"/>
    </xf>
    <xf numFmtId="0" fontId="63" fillId="0" borderId="44" xfId="0" applyFont="1" applyBorder="1" applyAlignment="1">
      <alignment horizontal="center" vertical="center"/>
    </xf>
    <xf numFmtId="0" fontId="63" fillId="0" borderId="67" xfId="0" applyFont="1" applyBorder="1" applyAlignment="1">
      <alignment horizontal="center" vertical="center"/>
    </xf>
    <xf numFmtId="0" fontId="63" fillId="0" borderId="34" xfId="0" applyFont="1" applyBorder="1" applyAlignment="1">
      <alignment horizontal="center" vertical="center"/>
    </xf>
    <xf numFmtId="0" fontId="63" fillId="0" borderId="31" xfId="0" applyFont="1" applyBorder="1" applyAlignment="1">
      <alignment horizontal="center" vertical="center"/>
    </xf>
    <xf numFmtId="0" fontId="63" fillId="0" borderId="25" xfId="0" applyFont="1" applyBorder="1" applyAlignment="1">
      <alignment horizontal="center" vertical="center"/>
    </xf>
    <xf numFmtId="0" fontId="63" fillId="0" borderId="12" xfId="0" applyFont="1" applyBorder="1" applyAlignment="1">
      <alignment horizontal="center" vertical="center"/>
    </xf>
    <xf numFmtId="0" fontId="63" fillId="0" borderId="27" xfId="0" applyFont="1" applyBorder="1" applyAlignment="1">
      <alignment horizontal="center" vertical="center"/>
    </xf>
    <xf numFmtId="0" fontId="63" fillId="0" borderId="29" xfId="0" applyFont="1" applyBorder="1" applyAlignment="1">
      <alignment horizontal="center" vertical="center"/>
    </xf>
    <xf numFmtId="0" fontId="65" fillId="0" borderId="0" xfId="0" applyFont="1" applyBorder="1" applyAlignment="1">
      <alignment horizontal="center" vertical="center"/>
    </xf>
    <xf numFmtId="0" fontId="63" fillId="0" borderId="32" xfId="0" applyFont="1" applyBorder="1" applyAlignment="1">
      <alignment horizontal="center" vertical="center" textRotation="90"/>
    </xf>
    <xf numFmtId="0" fontId="63" fillId="0" borderId="47" xfId="0" applyFont="1" applyBorder="1" applyAlignment="1">
      <alignment horizontal="center" vertical="center" textRotation="90"/>
    </xf>
    <xf numFmtId="0" fontId="63" fillId="0" borderId="46" xfId="0" applyFont="1" applyBorder="1" applyAlignment="1">
      <alignment horizontal="center" vertical="center" textRotation="90"/>
    </xf>
    <xf numFmtId="0" fontId="62" fillId="0" borderId="0" xfId="0" applyFont="1" applyBorder="1" applyAlignment="1">
      <alignment horizontal="center"/>
    </xf>
    <xf numFmtId="0" fontId="64" fillId="0" borderId="0" xfId="0" applyFont="1" applyBorder="1" applyAlignment="1">
      <alignment horizontal="left" vertical="center"/>
    </xf>
    <xf numFmtId="0" fontId="64" fillId="0" borderId="0" xfId="0" applyFont="1" applyBorder="1" applyAlignment="1">
      <alignment horizontal="right" vertical="center"/>
    </xf>
    <xf numFmtId="0" fontId="63" fillId="0" borderId="28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63" fillId="0" borderId="0" xfId="0" applyFont="1" applyBorder="1" applyAlignment="1">
      <alignment horizontal="center"/>
    </xf>
    <xf numFmtId="0" fontId="63" fillId="0" borderId="47" xfId="0" applyFont="1" applyBorder="1" applyAlignment="1">
      <alignment horizontal="center" vertical="center"/>
    </xf>
    <xf numFmtId="0" fontId="63" fillId="0" borderId="46" xfId="0" applyFont="1" applyBorder="1" applyAlignment="1">
      <alignment horizontal="center" vertical="center"/>
    </xf>
    <xf numFmtId="0" fontId="51" fillId="0" borderId="0" xfId="0" applyFont="1" applyBorder="1" applyAlignment="1">
      <alignment horizontal="center"/>
    </xf>
    <xf numFmtId="0" fontId="48" fillId="0" borderId="0" xfId="0" applyFont="1" applyAlignment="1">
      <alignment horizontal="left" wrapText="1"/>
    </xf>
    <xf numFmtId="0" fontId="48" fillId="0" borderId="0" xfId="0" applyFont="1" applyBorder="1" applyAlignment="1">
      <alignment horizontal="left" wrapText="1"/>
    </xf>
    <xf numFmtId="0" fontId="59" fillId="0" borderId="0" xfId="0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68" fillId="0" borderId="125" xfId="74" applyFont="1" applyBorder="1" applyAlignment="1">
      <alignment horizontal="center" vertical="center" wrapText="1"/>
    </xf>
    <xf numFmtId="0" fontId="68" fillId="0" borderId="126" xfId="74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top"/>
    </xf>
    <xf numFmtId="0" fontId="38" fillId="0" borderId="71" xfId="0" applyFont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0" fontId="67" fillId="0" borderId="71" xfId="0" applyFont="1" applyFill="1" applyBorder="1" applyAlignment="1">
      <alignment horizontal="center" vertical="center"/>
    </xf>
    <xf numFmtId="0" fontId="67" fillId="0" borderId="0" xfId="0" applyFont="1" applyBorder="1" applyAlignment="1">
      <alignment horizontal="center"/>
    </xf>
    <xf numFmtId="0" fontId="67" fillId="0" borderId="71" xfId="0" applyFont="1" applyBorder="1" applyAlignment="1">
      <alignment horizontal="center"/>
    </xf>
    <xf numFmtId="0" fontId="46" fillId="0" borderId="64" xfId="74" applyFont="1" applyBorder="1" applyAlignment="1">
      <alignment horizontal="center" vertical="center" wrapText="1"/>
    </xf>
    <xf numFmtId="0" fontId="46" fillId="0" borderId="29" xfId="74" applyFont="1" applyBorder="1" applyAlignment="1">
      <alignment horizontal="center" vertical="center" wrapText="1"/>
    </xf>
    <xf numFmtId="0" fontId="43" fillId="0" borderId="53" xfId="74" applyFont="1" applyBorder="1" applyAlignment="1">
      <alignment horizontal="center" vertical="center"/>
    </xf>
    <xf numFmtId="0" fontId="43" fillId="0" borderId="55" xfId="0" applyFont="1" applyBorder="1" applyAlignment="1">
      <alignment horizontal="center" vertical="center"/>
    </xf>
    <xf numFmtId="0" fontId="67" fillId="0" borderId="45" xfId="74" applyFont="1" applyBorder="1" applyAlignment="1">
      <alignment horizontal="left" vertical="center"/>
    </xf>
    <xf numFmtId="0" fontId="67" fillId="0" borderId="53" xfId="74" applyFont="1" applyBorder="1" applyAlignment="1">
      <alignment horizontal="left" vertical="center"/>
    </xf>
    <xf numFmtId="0" fontId="43" fillId="4" borderId="0" xfId="74" applyFont="1" applyFill="1" applyBorder="1" applyAlignment="1">
      <alignment horizontal="center" vertical="center"/>
    </xf>
    <xf numFmtId="0" fontId="43" fillId="4" borderId="68" xfId="0" applyFont="1" applyFill="1" applyBorder="1" applyAlignment="1">
      <alignment horizontal="center" vertical="center"/>
    </xf>
    <xf numFmtId="0" fontId="43" fillId="0" borderId="125" xfId="74" applyFont="1" applyBorder="1" applyAlignment="1">
      <alignment horizontal="center" vertical="center"/>
    </xf>
    <xf numFmtId="0" fontId="43" fillId="0" borderId="126" xfId="0" applyFont="1" applyBorder="1" applyAlignment="1">
      <alignment horizontal="center" vertical="center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67" fillId="4" borderId="127" xfId="74" applyFont="1" applyFill="1" applyBorder="1" applyAlignment="1">
      <alignment horizontal="left" vertical="center"/>
    </xf>
    <xf numFmtId="0" fontId="67" fillId="4" borderId="50" xfId="74" applyFont="1" applyFill="1" applyBorder="1" applyAlignment="1">
      <alignment horizontal="left" vertical="center"/>
    </xf>
    <xf numFmtId="0" fontId="35" fillId="0" borderId="0" xfId="0" applyFont="1" applyBorder="1" applyAlignment="1">
      <alignment horizontal="center"/>
    </xf>
    <xf numFmtId="0" fontId="52" fillId="4" borderId="128" xfId="74" applyFont="1" applyFill="1" applyBorder="1" applyAlignment="1">
      <alignment horizontal="center" vertical="center"/>
    </xf>
    <xf numFmtId="0" fontId="52" fillId="4" borderId="132" xfId="74" applyFont="1" applyFill="1" applyBorder="1" applyAlignment="1">
      <alignment horizontal="center" vertical="center"/>
    </xf>
    <xf numFmtId="1" fontId="43" fillId="0" borderId="40" xfId="74" applyNumberFormat="1" applyFont="1" applyBorder="1" applyAlignment="1">
      <alignment horizontal="center" vertical="center"/>
    </xf>
    <xf numFmtId="1" fontId="43" fillId="0" borderId="90" xfId="74" applyNumberFormat="1" applyFont="1" applyBorder="1" applyAlignment="1">
      <alignment horizontal="center" vertical="center"/>
    </xf>
    <xf numFmtId="0" fontId="68" fillId="0" borderId="130" xfId="74" applyFont="1" applyBorder="1" applyAlignment="1">
      <alignment horizontal="center" vertical="center" wrapText="1"/>
    </xf>
    <xf numFmtId="0" fontId="68" fillId="0" borderId="131" xfId="74" applyFont="1" applyBorder="1" applyAlignment="1">
      <alignment horizontal="center" vertical="center" wrapText="1"/>
    </xf>
    <xf numFmtId="0" fontId="68" fillId="0" borderId="89" xfId="74" applyFont="1" applyBorder="1" applyAlignment="1">
      <alignment horizontal="center" vertical="center" wrapText="1"/>
    </xf>
    <xf numFmtId="0" fontId="68" fillId="0" borderId="12" xfId="74" applyFont="1" applyBorder="1" applyAlignment="1">
      <alignment horizontal="center" vertical="center" wrapText="1"/>
    </xf>
    <xf numFmtId="0" fontId="43" fillId="0" borderId="40" xfId="74" applyNumberFormat="1" applyFont="1" applyBorder="1" applyAlignment="1">
      <alignment horizontal="center" vertical="center"/>
    </xf>
    <xf numFmtId="0" fontId="43" fillId="0" borderId="90" xfId="74" applyNumberFormat="1" applyFont="1" applyBorder="1" applyAlignment="1">
      <alignment horizontal="center" vertical="center"/>
    </xf>
    <xf numFmtId="164" fontId="43" fillId="0" borderId="40" xfId="74" applyNumberFormat="1" applyFont="1" applyBorder="1" applyAlignment="1">
      <alignment horizontal="center" vertical="center"/>
    </xf>
    <xf numFmtId="164" fontId="43" fillId="0" borderId="90" xfId="74" applyNumberFormat="1" applyFont="1" applyBorder="1" applyAlignment="1">
      <alignment horizontal="center" vertical="center"/>
    </xf>
    <xf numFmtId="0" fontId="52" fillId="0" borderId="40" xfId="74" applyNumberFormat="1" applyFont="1" applyBorder="1" applyAlignment="1">
      <alignment horizontal="center" vertical="center"/>
    </xf>
    <xf numFmtId="0" fontId="52" fillId="0" borderId="90" xfId="74" applyNumberFormat="1" applyFont="1" applyBorder="1" applyAlignment="1">
      <alignment horizontal="center" vertical="center"/>
    </xf>
    <xf numFmtId="0" fontId="43" fillId="0" borderId="40" xfId="74" applyFont="1" applyBorder="1" applyAlignment="1">
      <alignment horizontal="center" vertical="center" wrapText="1"/>
    </xf>
    <xf numFmtId="0" fontId="43" fillId="0" borderId="90" xfId="74" applyFont="1" applyBorder="1" applyAlignment="1">
      <alignment horizontal="center" vertical="center" wrapText="1"/>
    </xf>
    <xf numFmtId="0" fontId="43" fillId="4" borderId="129" xfId="74" applyFont="1" applyFill="1" applyBorder="1" applyAlignment="1">
      <alignment horizontal="center" vertical="center" wrapText="1"/>
    </xf>
    <xf numFmtId="0" fontId="43" fillId="4" borderId="90" xfId="74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37" fillId="0" borderId="117" xfId="0" applyFont="1" applyBorder="1" applyAlignment="1">
      <alignment horizontal="center" vertical="center"/>
    </xf>
    <xf numFmtId="0" fontId="37" fillId="0" borderId="117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71" xfId="0" applyFont="1" applyBorder="1" applyAlignment="1">
      <alignment horizontal="left" vertical="center"/>
    </xf>
    <xf numFmtId="0" fontId="9" fillId="0" borderId="125" xfId="0" applyFont="1" applyBorder="1" applyAlignment="1">
      <alignment horizontal="center"/>
    </xf>
    <xf numFmtId="0" fontId="9" fillId="0" borderId="134" xfId="0" applyFont="1" applyBorder="1" applyAlignment="1">
      <alignment horizontal="center"/>
    </xf>
    <xf numFmtId="0" fontId="9" fillId="0" borderId="135" xfId="0" applyFont="1" applyBorder="1" applyAlignment="1">
      <alignment horizontal="center"/>
    </xf>
    <xf numFmtId="0" fontId="9" fillId="0" borderId="117" xfId="0" applyFont="1" applyBorder="1" applyAlignment="1">
      <alignment horizontal="left"/>
    </xf>
    <xf numFmtId="0" fontId="39" fillId="0" borderId="117" xfId="0" applyFont="1" applyBorder="1"/>
    <xf numFmtId="0" fontId="38" fillId="0" borderId="0" xfId="0" applyFont="1" applyAlignment="1">
      <alignment horizontal="left"/>
    </xf>
    <xf numFmtId="0" fontId="38" fillId="0" borderId="71" xfId="0" applyFont="1" applyBorder="1" applyAlignment="1">
      <alignment horizontal="left"/>
    </xf>
    <xf numFmtId="0" fontId="9" fillId="0" borderId="117" xfId="0" applyFont="1" applyBorder="1" applyAlignment="1">
      <alignment horizontal="center"/>
    </xf>
    <xf numFmtId="0" fontId="38" fillId="0" borderId="136" xfId="0" applyFont="1" applyBorder="1" applyAlignment="1">
      <alignment horizontal="center" vertical="center"/>
    </xf>
    <xf numFmtId="0" fontId="38" fillId="0" borderId="117" xfId="0" applyFont="1" applyBorder="1" applyAlignment="1">
      <alignment vertical="center"/>
    </xf>
    <xf numFmtId="0" fontId="36" fillId="0" borderId="117" xfId="0" applyFont="1" applyBorder="1" applyAlignment="1">
      <alignment horizontal="center"/>
    </xf>
    <xf numFmtId="0" fontId="36" fillId="0" borderId="71" xfId="0" applyFont="1" applyBorder="1" applyAlignment="1">
      <alignment horizontal="center"/>
    </xf>
    <xf numFmtId="0" fontId="9" fillId="0" borderId="117" xfId="0" applyFont="1" applyBorder="1" applyAlignment="1">
      <alignment horizontal="center" vertical="center" wrapText="1"/>
    </xf>
    <xf numFmtId="0" fontId="9" fillId="0" borderId="137" xfId="0" applyFont="1" applyBorder="1" applyAlignment="1">
      <alignment horizontal="center" vertical="center" wrapText="1"/>
    </xf>
    <xf numFmtId="0" fontId="9" fillId="0" borderId="138" xfId="0" applyFont="1" applyBorder="1" applyAlignment="1">
      <alignment horizontal="center" vertical="center" wrapText="1"/>
    </xf>
    <xf numFmtId="0" fontId="39" fillId="0" borderId="138" xfId="0" applyFont="1" applyBorder="1" applyAlignment="1">
      <alignment horizontal="center" vertical="center" wrapText="1"/>
    </xf>
    <xf numFmtId="0" fontId="9" fillId="0" borderId="13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1" fillId="4" borderId="117" xfId="0" applyFont="1" applyFill="1" applyBorder="1" applyAlignment="1">
      <alignment horizontal="center" vertical="center"/>
    </xf>
    <xf numFmtId="0" fontId="9" fillId="5" borderId="117" xfId="0" applyFont="1" applyFill="1" applyBorder="1" applyAlignment="1">
      <alignment horizontal="left"/>
    </xf>
    <xf numFmtId="0" fontId="9" fillId="4" borderId="117" xfId="0" applyFont="1" applyFill="1" applyBorder="1" applyAlignment="1">
      <alignment horizontal="center"/>
    </xf>
    <xf numFmtId="0" fontId="10" fillId="4" borderId="117" xfId="0" applyFont="1" applyFill="1" applyBorder="1" applyAlignment="1">
      <alignment horizontal="center"/>
    </xf>
    <xf numFmtId="164" fontId="9" fillId="4" borderId="117" xfId="0" applyNumberFormat="1" applyFont="1" applyFill="1" applyBorder="1" applyAlignment="1">
      <alignment horizontal="center" vertical="center"/>
    </xf>
    <xf numFmtId="0" fontId="13" fillId="4" borderId="117" xfId="0" applyFont="1" applyFill="1" applyBorder="1" applyAlignment="1">
      <alignment horizontal="center"/>
    </xf>
    <xf numFmtId="1" fontId="28" fillId="4" borderId="117" xfId="0" applyNumberFormat="1" applyFont="1" applyFill="1" applyBorder="1" applyAlignment="1">
      <alignment horizontal="center" vertical="center" wrapText="1"/>
    </xf>
    <xf numFmtId="0" fontId="50" fillId="4" borderId="117" xfId="0" quotePrefix="1" applyFont="1" applyFill="1" applyBorder="1" applyAlignment="1">
      <alignment horizontal="center"/>
    </xf>
    <xf numFmtId="0" fontId="9" fillId="4" borderId="117" xfId="0" applyFont="1" applyFill="1" applyBorder="1" applyAlignment="1">
      <alignment horizontal="center" vertical="center"/>
    </xf>
    <xf numFmtId="0" fontId="9" fillId="4" borderId="117" xfId="0" applyFont="1" applyFill="1" applyBorder="1"/>
    <xf numFmtId="0" fontId="9" fillId="4" borderId="138" xfId="0" applyFont="1" applyFill="1" applyBorder="1" applyAlignment="1">
      <alignment horizontal="left"/>
    </xf>
    <xf numFmtId="0" fontId="9" fillId="4" borderId="138" xfId="0" applyFont="1" applyFill="1" applyBorder="1" applyAlignment="1">
      <alignment horizontal="center" vertical="center"/>
    </xf>
    <xf numFmtId="0" fontId="9" fillId="4" borderId="138" xfId="0" applyFont="1" applyFill="1" applyBorder="1" applyAlignment="1">
      <alignment horizontal="center"/>
    </xf>
    <xf numFmtId="164" fontId="9" fillId="4" borderId="138" xfId="0" applyNumberFormat="1" applyFont="1" applyFill="1" applyBorder="1" applyAlignment="1">
      <alignment horizontal="center" vertical="center"/>
    </xf>
    <xf numFmtId="0" fontId="21" fillId="4" borderId="139" xfId="0" applyFont="1" applyFill="1" applyBorder="1" applyAlignment="1">
      <alignment horizontal="center" vertical="center"/>
    </xf>
    <xf numFmtId="0" fontId="9" fillId="5" borderId="139" xfId="0" applyFont="1" applyFill="1" applyBorder="1" applyAlignment="1">
      <alignment horizontal="left"/>
    </xf>
    <xf numFmtId="0" fontId="9" fillId="4" borderId="139" xfId="0" applyFont="1" applyFill="1" applyBorder="1" applyAlignment="1">
      <alignment horizontal="center"/>
    </xf>
    <xf numFmtId="164" fontId="9" fillId="4" borderId="139" xfId="0" applyNumberFormat="1" applyFont="1" applyFill="1" applyBorder="1" applyAlignment="1">
      <alignment horizontal="left"/>
    </xf>
    <xf numFmtId="0" fontId="9" fillId="4" borderId="139" xfId="1" applyFont="1" applyFill="1" applyBorder="1" applyAlignment="1">
      <alignment horizontal="center"/>
    </xf>
    <xf numFmtId="164" fontId="9" fillId="4" borderId="139" xfId="0" applyNumberFormat="1" applyFont="1" applyFill="1" applyBorder="1" applyAlignment="1">
      <alignment horizontal="center"/>
    </xf>
    <xf numFmtId="0" fontId="13" fillId="4" borderId="139" xfId="0" applyFont="1" applyFill="1" applyBorder="1" applyAlignment="1">
      <alignment horizontal="center"/>
    </xf>
    <xf numFmtId="1" fontId="28" fillId="4" borderId="139" xfId="0" applyNumberFormat="1" applyFont="1" applyFill="1" applyBorder="1" applyAlignment="1">
      <alignment horizontal="center" vertical="center" wrapText="1"/>
    </xf>
    <xf numFmtId="0" fontId="50" fillId="4" borderId="139" xfId="0" quotePrefix="1" applyFont="1" applyFill="1" applyBorder="1" applyAlignment="1">
      <alignment horizontal="center"/>
    </xf>
    <xf numFmtId="0" fontId="9" fillId="4" borderId="139" xfId="0" applyFont="1" applyFill="1" applyBorder="1" applyAlignment="1">
      <alignment horizontal="left"/>
    </xf>
    <xf numFmtId="0" fontId="21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left"/>
    </xf>
    <xf numFmtId="0" fontId="9" fillId="4" borderId="0" xfId="0" applyFont="1" applyFill="1" applyAlignment="1">
      <alignment horizontal="center"/>
    </xf>
    <xf numFmtId="164" fontId="9" fillId="4" borderId="0" xfId="0" applyNumberFormat="1" applyFont="1" applyFill="1" applyAlignment="1">
      <alignment horizontal="left"/>
    </xf>
    <xf numFmtId="0" fontId="9" fillId="4" borderId="0" xfId="1" applyFont="1" applyFill="1" applyAlignment="1">
      <alignment horizontal="center"/>
    </xf>
    <xf numFmtId="164" fontId="9" fillId="4" borderId="0" xfId="0" applyNumberFormat="1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1" fontId="28" fillId="4" borderId="0" xfId="0" applyNumberFormat="1" applyFont="1" applyFill="1" applyAlignment="1">
      <alignment horizontal="center" vertical="center" wrapText="1"/>
    </xf>
    <xf numFmtId="0" fontId="50" fillId="4" borderId="0" xfId="0" quotePrefix="1" applyFont="1" applyFill="1" applyAlignment="1">
      <alignment horizontal="center"/>
    </xf>
    <xf numFmtId="0" fontId="9" fillId="4" borderId="0" xfId="0" applyFont="1" applyFill="1" applyAlignment="1">
      <alignment horizontal="left"/>
    </xf>
    <xf numFmtId="0" fontId="10" fillId="4" borderId="0" xfId="0" applyFont="1" applyFill="1" applyAlignment="1">
      <alignment horizontal="center" wrapText="1"/>
    </xf>
    <xf numFmtId="0" fontId="9" fillId="4" borderId="0" xfId="0" applyFont="1" applyFill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164" fontId="9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left"/>
    </xf>
    <xf numFmtId="0" fontId="10" fillId="4" borderId="0" xfId="1" applyFont="1" applyFill="1" applyAlignment="1">
      <alignment horizontal="center"/>
    </xf>
  </cellXfs>
  <cellStyles count="75">
    <cellStyle name="Обычный" xfId="0" builtinId="0"/>
    <cellStyle name="Обычный 10" xfId="1" xr:uid="{00000000-0005-0000-0000-000001000000}"/>
    <cellStyle name="Обычный 10 2" xfId="2" xr:uid="{00000000-0005-0000-0000-000002000000}"/>
    <cellStyle name="Обычный 11" xfId="3" xr:uid="{00000000-0005-0000-0000-000003000000}"/>
    <cellStyle name="Обычный 11 2" xfId="61" xr:uid="{00000000-0005-0000-0000-000004000000}"/>
    <cellStyle name="Обычный 12" xfId="4" xr:uid="{00000000-0005-0000-0000-000005000000}"/>
    <cellStyle name="Обычный 13" xfId="5" xr:uid="{00000000-0005-0000-0000-000006000000}"/>
    <cellStyle name="Обычный 14" xfId="6" xr:uid="{00000000-0005-0000-0000-000007000000}"/>
    <cellStyle name="Обычный 15" xfId="7" xr:uid="{00000000-0005-0000-0000-000008000000}"/>
    <cellStyle name="Обычный 16" xfId="8" xr:uid="{00000000-0005-0000-0000-000009000000}"/>
    <cellStyle name="Обычный 17" xfId="9" xr:uid="{00000000-0005-0000-0000-00000A000000}"/>
    <cellStyle name="Обычный 18" xfId="10" xr:uid="{00000000-0005-0000-0000-00000B000000}"/>
    <cellStyle name="Обычный 19" xfId="11" xr:uid="{00000000-0005-0000-0000-00000C000000}"/>
    <cellStyle name="Обычный 2" xfId="62" xr:uid="{00000000-0005-0000-0000-00000D000000}"/>
    <cellStyle name="Обычный 2 10" xfId="12" xr:uid="{00000000-0005-0000-0000-00000E000000}"/>
    <cellStyle name="Обычный 2 11" xfId="13" xr:uid="{00000000-0005-0000-0000-00000F000000}"/>
    <cellStyle name="Обычный 2 12" xfId="14" xr:uid="{00000000-0005-0000-0000-000010000000}"/>
    <cellStyle name="Обычный 2 2" xfId="15" xr:uid="{00000000-0005-0000-0000-000011000000}"/>
    <cellStyle name="Обычный 2 3" xfId="16" xr:uid="{00000000-0005-0000-0000-000012000000}"/>
    <cellStyle name="Обычный 2 4" xfId="17" xr:uid="{00000000-0005-0000-0000-000013000000}"/>
    <cellStyle name="Обычный 2 5" xfId="18" xr:uid="{00000000-0005-0000-0000-000014000000}"/>
    <cellStyle name="Обычный 2 6" xfId="19" xr:uid="{00000000-0005-0000-0000-000015000000}"/>
    <cellStyle name="Обычный 2 7" xfId="20" xr:uid="{00000000-0005-0000-0000-000016000000}"/>
    <cellStyle name="Обычный 2 8" xfId="21" xr:uid="{00000000-0005-0000-0000-000017000000}"/>
    <cellStyle name="Обычный 2 9" xfId="22" xr:uid="{00000000-0005-0000-0000-000018000000}"/>
    <cellStyle name="Обычный 20" xfId="23" xr:uid="{00000000-0005-0000-0000-000019000000}"/>
    <cellStyle name="Обычный 21" xfId="24" xr:uid="{00000000-0005-0000-0000-00001A000000}"/>
    <cellStyle name="Обычный 22" xfId="25" xr:uid="{00000000-0005-0000-0000-00001B000000}"/>
    <cellStyle name="Обычный 23" xfId="26" xr:uid="{00000000-0005-0000-0000-00001C000000}"/>
    <cellStyle name="Обычный 24" xfId="27" xr:uid="{00000000-0005-0000-0000-00001D000000}"/>
    <cellStyle name="Обычный 25" xfId="28" xr:uid="{00000000-0005-0000-0000-00001E000000}"/>
    <cellStyle name="Обычный 26" xfId="29" xr:uid="{00000000-0005-0000-0000-00001F000000}"/>
    <cellStyle name="Обычный 27" xfId="30" xr:uid="{00000000-0005-0000-0000-000020000000}"/>
    <cellStyle name="Обычный 28" xfId="31" xr:uid="{00000000-0005-0000-0000-000021000000}"/>
    <cellStyle name="Обычный 29" xfId="32" xr:uid="{00000000-0005-0000-0000-000022000000}"/>
    <cellStyle name="Обычный 3" xfId="33" xr:uid="{00000000-0005-0000-0000-000023000000}"/>
    <cellStyle name="Обычный 3 2" xfId="63" xr:uid="{00000000-0005-0000-0000-000024000000}"/>
    <cellStyle name="Обычный 30" xfId="34" xr:uid="{00000000-0005-0000-0000-000025000000}"/>
    <cellStyle name="Обычный 31" xfId="35" xr:uid="{00000000-0005-0000-0000-000026000000}"/>
    <cellStyle name="Обычный 32" xfId="36" xr:uid="{00000000-0005-0000-0000-000027000000}"/>
    <cellStyle name="Обычный 33" xfId="37" xr:uid="{00000000-0005-0000-0000-000028000000}"/>
    <cellStyle name="Обычный 34" xfId="38" xr:uid="{00000000-0005-0000-0000-000029000000}"/>
    <cellStyle name="Обычный 35" xfId="39" xr:uid="{00000000-0005-0000-0000-00002A000000}"/>
    <cellStyle name="Обычный 36" xfId="40" xr:uid="{00000000-0005-0000-0000-00002B000000}"/>
    <cellStyle name="Обычный 37" xfId="41" xr:uid="{00000000-0005-0000-0000-00002C000000}"/>
    <cellStyle name="Обычный 38" xfId="42" xr:uid="{00000000-0005-0000-0000-00002D000000}"/>
    <cellStyle name="Обычный 39" xfId="43" xr:uid="{00000000-0005-0000-0000-00002E000000}"/>
    <cellStyle name="Обычный 4" xfId="44" xr:uid="{00000000-0005-0000-0000-00002F000000}"/>
    <cellStyle name="Обычный 4 2" xfId="64" xr:uid="{00000000-0005-0000-0000-000030000000}"/>
    <cellStyle name="Обычный 40" xfId="73" xr:uid="{00000000-0005-0000-0000-000031000000}"/>
    <cellStyle name="Обычный 41" xfId="45" xr:uid="{00000000-0005-0000-0000-000032000000}"/>
    <cellStyle name="Обычный 42" xfId="46" xr:uid="{00000000-0005-0000-0000-000033000000}"/>
    <cellStyle name="Обычный 43" xfId="47" xr:uid="{00000000-0005-0000-0000-000034000000}"/>
    <cellStyle name="Обычный 44" xfId="48" xr:uid="{00000000-0005-0000-0000-000035000000}"/>
    <cellStyle name="Обычный 45" xfId="49" xr:uid="{00000000-0005-0000-0000-000036000000}"/>
    <cellStyle name="Обычный 46" xfId="50" xr:uid="{00000000-0005-0000-0000-000037000000}"/>
    <cellStyle name="Обычный 47" xfId="51" xr:uid="{00000000-0005-0000-0000-000038000000}"/>
    <cellStyle name="Обычный 48" xfId="52" xr:uid="{00000000-0005-0000-0000-000039000000}"/>
    <cellStyle name="Обычный 49" xfId="53" xr:uid="{00000000-0005-0000-0000-00003A000000}"/>
    <cellStyle name="Обычный 5" xfId="54" xr:uid="{00000000-0005-0000-0000-00003B000000}"/>
    <cellStyle name="Обычный 5 2" xfId="65" xr:uid="{00000000-0005-0000-0000-00003C000000}"/>
    <cellStyle name="Обычный 50" xfId="55" xr:uid="{00000000-0005-0000-0000-00003D000000}"/>
    <cellStyle name="Обычный 51" xfId="74" xr:uid="{00000000-0005-0000-0000-00003E000000}"/>
    <cellStyle name="Обычный 6" xfId="56" xr:uid="{00000000-0005-0000-0000-00003F000000}"/>
    <cellStyle name="Обычный 6 2" xfId="66" xr:uid="{00000000-0005-0000-0000-000040000000}"/>
    <cellStyle name="Обычный 7" xfId="57" xr:uid="{00000000-0005-0000-0000-000041000000}"/>
    <cellStyle name="Обычный 7 2" xfId="67" xr:uid="{00000000-0005-0000-0000-000042000000}"/>
    <cellStyle name="Обычный 7 2 2" xfId="71" xr:uid="{00000000-0005-0000-0000-000043000000}"/>
    <cellStyle name="Обычный 7 3" xfId="70" xr:uid="{00000000-0005-0000-0000-000044000000}"/>
    <cellStyle name="Обычный 7 3 2" xfId="72" xr:uid="{00000000-0005-0000-0000-000045000000}"/>
    <cellStyle name="Обычный 8" xfId="58" xr:uid="{00000000-0005-0000-0000-000046000000}"/>
    <cellStyle name="Обычный 8 2" xfId="68" xr:uid="{00000000-0005-0000-0000-000047000000}"/>
    <cellStyle name="Обычный 9" xfId="59" xr:uid="{00000000-0005-0000-0000-000048000000}"/>
    <cellStyle name="Обычный 9 2" xfId="69" xr:uid="{00000000-0005-0000-0000-000049000000}"/>
    <cellStyle name="Обычный_Лист1" xfId="60" xr:uid="{00000000-0005-0000-0000-00004A000000}"/>
  </cellStyles>
  <dxfs count="0"/>
  <tableStyles count="0" defaultTableStyle="TableStyleMedium2" defaultPivotStyle="PivotStyleLight16"/>
  <colors>
    <mruColors>
      <color rgb="FF99FF33"/>
      <color rgb="FF66CCFF"/>
      <color rgb="FFFF7C80"/>
      <color rgb="FFCC0099"/>
      <color rgb="FF0066FF"/>
      <color rgb="FFFACEF2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5" Type="http://schemas.openxmlformats.org/officeDocument/2006/relationships/image" Target="../media/image4.png"/><Relationship Id="rId4" Type="http://schemas.openxmlformats.org/officeDocument/2006/relationships/image" Target="http://www.vfgs.ru/imgs/GIRLOGO.jpg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5" Type="http://schemas.openxmlformats.org/officeDocument/2006/relationships/image" Target="../media/image4.png"/><Relationship Id="rId4" Type="http://schemas.openxmlformats.org/officeDocument/2006/relationships/image" Target="http://www.vfgs.ru/imgs/GIRLOGO.jpg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5" Type="http://schemas.openxmlformats.org/officeDocument/2006/relationships/image" Target="../media/image4.png"/><Relationship Id="rId4" Type="http://schemas.openxmlformats.org/officeDocument/2006/relationships/image" Target="http://www.vfgs.ru/imgs/GIRLOGO.jpg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5" Type="http://schemas.openxmlformats.org/officeDocument/2006/relationships/image" Target="../media/image4.png"/><Relationship Id="rId4" Type="http://schemas.openxmlformats.org/officeDocument/2006/relationships/image" Target="http://www.vfgs.ru/imgs/GIRLOGO.jpg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5" Type="http://schemas.openxmlformats.org/officeDocument/2006/relationships/image" Target="../media/image4.png"/><Relationship Id="rId4" Type="http://schemas.openxmlformats.org/officeDocument/2006/relationships/image" Target="http://www.vfgs.ru/imgs/GIRLOGO.jpg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5" Type="http://schemas.openxmlformats.org/officeDocument/2006/relationships/image" Target="../media/image4.png"/><Relationship Id="rId4" Type="http://schemas.openxmlformats.org/officeDocument/2006/relationships/image" Target="http://www.vfgs.ru/imgs/GIRLOGO.jpg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5" Type="http://schemas.openxmlformats.org/officeDocument/2006/relationships/image" Target="../media/image4.png"/><Relationship Id="rId4" Type="http://schemas.openxmlformats.org/officeDocument/2006/relationships/image" Target="http://www.vfgs.ru/imgs/GIRLOGO.jpg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8.jpeg"/><Relationship Id="rId1" Type="http://schemas.openxmlformats.org/officeDocument/2006/relationships/image" Target="../media/image7.png"/><Relationship Id="rId5" Type="http://schemas.openxmlformats.org/officeDocument/2006/relationships/image" Target="../media/image4.png"/><Relationship Id="rId4" Type="http://schemas.openxmlformats.org/officeDocument/2006/relationships/image" Target="../media/image9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0</xdr:rowOff>
    </xdr:from>
    <xdr:to>
      <xdr:col>2</xdr:col>
      <xdr:colOff>114299</xdr:colOff>
      <xdr:row>5</xdr:row>
      <xdr:rowOff>38100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33374" y="0"/>
          <a:ext cx="1895475" cy="847725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10</xdr:col>
      <xdr:colOff>47625</xdr:colOff>
      <xdr:row>0</xdr:row>
      <xdr:rowOff>0</xdr:rowOff>
    </xdr:from>
    <xdr:to>
      <xdr:col>11</xdr:col>
      <xdr:colOff>817246</xdr:colOff>
      <xdr:row>5</xdr:row>
      <xdr:rowOff>28575</xdr:rowOff>
    </xdr:to>
    <xdr:pic>
      <xdr:nvPicPr>
        <xdr:cNvPr id="7" name="Рисунок 6" descr="log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762000</xdr:colOff>
      <xdr:row>0</xdr:row>
      <xdr:rowOff>0</xdr:rowOff>
    </xdr:from>
    <xdr:to>
      <xdr:col>11</xdr:col>
      <xdr:colOff>1771649</xdr:colOff>
      <xdr:row>4</xdr:row>
      <xdr:rowOff>114300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2675" y="0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548640</xdr:colOff>
      <xdr:row>0</xdr:row>
      <xdr:rowOff>9526</xdr:rowOff>
    </xdr:from>
    <xdr:to>
      <xdr:col>11</xdr:col>
      <xdr:colOff>695325</xdr:colOff>
      <xdr:row>3</xdr:row>
      <xdr:rowOff>142875</xdr:rowOff>
    </xdr:to>
    <xdr:pic>
      <xdr:nvPicPr>
        <xdr:cNvPr id="15" name="Рисунок 14" descr="logo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2040" y="9526"/>
          <a:ext cx="1365885" cy="6191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333374</xdr:colOff>
      <xdr:row>0</xdr:row>
      <xdr:rowOff>9525</xdr:rowOff>
    </xdr:from>
    <xdr:to>
      <xdr:col>2</xdr:col>
      <xdr:colOff>114299</xdr:colOff>
      <xdr:row>4</xdr:row>
      <xdr:rowOff>45720</xdr:rowOff>
    </xdr:to>
    <xdr:grpSp>
      <xdr:nvGrpSpPr>
        <xdr:cNvPr id="10" name="Группа 9">
          <a:extLst>
            <a:ext uri="{FF2B5EF4-FFF2-40B4-BE49-F238E27FC236}">
              <a16:creationId xmlns:a16="http://schemas.microsoft.com/office/drawing/2014/main" id="{F3C1647F-F2C6-4EC1-85DF-F68157B4FFA6}"/>
            </a:ext>
          </a:extLst>
        </xdr:cNvPr>
        <xdr:cNvGrpSpPr/>
      </xdr:nvGrpSpPr>
      <xdr:grpSpPr>
        <a:xfrm>
          <a:off x="333374" y="9525"/>
          <a:ext cx="1866900" cy="683895"/>
          <a:chOff x="-1794395" y="-9730"/>
          <a:chExt cx="1912871" cy="708328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AD77FD1B-9510-4B24-B8D6-996D1FB8B5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>
            <a:extLst>
              <a:ext uri="{FF2B5EF4-FFF2-40B4-BE49-F238E27FC236}">
                <a16:creationId xmlns:a16="http://schemas.microsoft.com/office/drawing/2014/main" id="{789627CB-15FD-4165-A955-4BF273C5C3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r:link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762001</xdr:colOff>
      <xdr:row>0</xdr:row>
      <xdr:rowOff>38100</xdr:rowOff>
    </xdr:from>
    <xdr:to>
      <xdr:col>11</xdr:col>
      <xdr:colOff>1714501</xdr:colOff>
      <xdr:row>4</xdr:row>
      <xdr:rowOff>43815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71049238-A73C-479F-AE9A-6B16D008F0E5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2676" y="38100"/>
          <a:ext cx="952500" cy="653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26895</xdr:colOff>
      <xdr:row>0</xdr:row>
      <xdr:rowOff>0</xdr:rowOff>
    </xdr:from>
    <xdr:to>
      <xdr:col>11</xdr:col>
      <xdr:colOff>579120</xdr:colOff>
      <xdr:row>5</xdr:row>
      <xdr:rowOff>145676</xdr:rowOff>
    </xdr:to>
    <xdr:pic>
      <xdr:nvPicPr>
        <xdr:cNvPr id="12" name="Рисунок 11" descr="logo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0954" y="0"/>
          <a:ext cx="1157343" cy="9188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333374</xdr:colOff>
      <xdr:row>0</xdr:row>
      <xdr:rowOff>0</xdr:rowOff>
    </xdr:from>
    <xdr:to>
      <xdr:col>2</xdr:col>
      <xdr:colOff>114299</xdr:colOff>
      <xdr:row>5</xdr:row>
      <xdr:rowOff>112059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2B4DD399-78E8-43BC-8F01-23EFEE55478F}"/>
            </a:ext>
          </a:extLst>
        </xdr:cNvPr>
        <xdr:cNvGrpSpPr/>
      </xdr:nvGrpSpPr>
      <xdr:grpSpPr>
        <a:xfrm>
          <a:off x="333374" y="0"/>
          <a:ext cx="1797984" cy="885265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1C40B129-B70E-4A58-B3BF-8C735EAEF7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C3172B3E-0E88-4485-ACA9-4329C359D1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r:link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571500</xdr:colOff>
      <xdr:row>0</xdr:row>
      <xdr:rowOff>0</xdr:rowOff>
    </xdr:from>
    <xdr:to>
      <xdr:col>11</xdr:col>
      <xdr:colOff>1714501</xdr:colOff>
      <xdr:row>5</xdr:row>
      <xdr:rowOff>33618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18670D1-4CD6-4EA6-9E66-82E4C6D1BC4F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0676" y="0"/>
          <a:ext cx="1143001" cy="806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456682</xdr:colOff>
      <xdr:row>0</xdr:row>
      <xdr:rowOff>11616</xdr:rowOff>
    </xdr:from>
    <xdr:to>
      <xdr:col>11</xdr:col>
      <xdr:colOff>428115</xdr:colOff>
      <xdr:row>5</xdr:row>
      <xdr:rowOff>138242</xdr:rowOff>
    </xdr:to>
    <xdr:pic>
      <xdr:nvPicPr>
        <xdr:cNvPr id="7" name="Рисунок 6" descr="logo">
          <a:extLst>
            <a:ext uri="{FF2B5EF4-FFF2-40B4-BE49-F238E27FC236}">
              <a16:creationId xmlns:a16="http://schemas.microsoft.com/office/drawing/2014/main" id="{DC1F3684-7A4B-4ED2-964A-95663F4ADF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6987" y="11616"/>
          <a:ext cx="1133018" cy="9397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162622</xdr:colOff>
      <xdr:row>0</xdr:row>
      <xdr:rowOff>46464</xdr:rowOff>
    </xdr:from>
    <xdr:to>
      <xdr:col>2</xdr:col>
      <xdr:colOff>230457</xdr:colOff>
      <xdr:row>5</xdr:row>
      <xdr:rowOff>255549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B1F7BFAA-3719-4803-A531-502AFA2D8938}"/>
            </a:ext>
          </a:extLst>
        </xdr:cNvPr>
        <xdr:cNvGrpSpPr/>
      </xdr:nvGrpSpPr>
      <xdr:grpSpPr>
        <a:xfrm>
          <a:off x="162622" y="46464"/>
          <a:ext cx="2100609" cy="1022195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EE2AB639-069D-42A0-BBB0-2048D9CF3F0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>
            <a:extLst>
              <a:ext uri="{FF2B5EF4-FFF2-40B4-BE49-F238E27FC236}">
                <a16:creationId xmlns:a16="http://schemas.microsoft.com/office/drawing/2014/main" id="{D326677A-47C4-4EC8-BD4D-8B9F90872F1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r:link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429786</xdr:colOff>
      <xdr:row>0</xdr:row>
      <xdr:rowOff>0</xdr:rowOff>
    </xdr:from>
    <xdr:to>
      <xdr:col>11</xdr:col>
      <xdr:colOff>1714501</xdr:colOff>
      <xdr:row>5</xdr:row>
      <xdr:rowOff>151006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3D89571-79C8-47AB-8626-649228D105B4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207" y="0"/>
          <a:ext cx="1284715" cy="9641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28057</xdr:colOff>
      <xdr:row>0</xdr:row>
      <xdr:rowOff>0</xdr:rowOff>
    </xdr:from>
    <xdr:to>
      <xdr:col>11</xdr:col>
      <xdr:colOff>551940</xdr:colOff>
      <xdr:row>5</xdr:row>
      <xdr:rowOff>126626</xdr:rowOff>
    </xdr:to>
    <xdr:pic>
      <xdr:nvPicPr>
        <xdr:cNvPr id="7" name="Рисунок 6" descr="logo">
          <a:extLst>
            <a:ext uri="{FF2B5EF4-FFF2-40B4-BE49-F238E27FC236}">
              <a16:creationId xmlns:a16="http://schemas.microsoft.com/office/drawing/2014/main" id="{1E42D5B3-5183-48DB-A31A-126F0182000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482" y="0"/>
          <a:ext cx="1133483" cy="9362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162622</xdr:colOff>
      <xdr:row>0</xdr:row>
      <xdr:rowOff>46464</xdr:rowOff>
    </xdr:from>
    <xdr:to>
      <xdr:col>2</xdr:col>
      <xdr:colOff>230457</xdr:colOff>
      <xdr:row>5</xdr:row>
      <xdr:rowOff>112674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FB6BAED9-C0A7-4B9A-84EA-38576C6A74B1}"/>
            </a:ext>
          </a:extLst>
        </xdr:cNvPr>
        <xdr:cNvGrpSpPr/>
      </xdr:nvGrpSpPr>
      <xdr:grpSpPr>
        <a:xfrm>
          <a:off x="162622" y="46464"/>
          <a:ext cx="2163335" cy="875835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3B2DB759-4625-4B4D-BC3D-765ED374CE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>
            <a:extLst>
              <a:ext uri="{FF2B5EF4-FFF2-40B4-BE49-F238E27FC236}">
                <a16:creationId xmlns:a16="http://schemas.microsoft.com/office/drawing/2014/main" id="{8DF089FB-0F24-4649-946A-16BDA17816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r:link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619125</xdr:colOff>
      <xdr:row>0</xdr:row>
      <xdr:rowOff>76200</xdr:rowOff>
    </xdr:from>
    <xdr:to>
      <xdr:col>11</xdr:col>
      <xdr:colOff>1676401</xdr:colOff>
      <xdr:row>5</xdr:row>
      <xdr:rowOff>114300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2102D3A-D61D-406C-B7C4-20EF608B7B6C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76200"/>
          <a:ext cx="1057276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0</xdr:rowOff>
    </xdr:from>
    <xdr:to>
      <xdr:col>2</xdr:col>
      <xdr:colOff>114299</xdr:colOff>
      <xdr:row>5</xdr:row>
      <xdr:rowOff>38100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CFFB5AC7-1B25-4544-8DC1-840305CB4CDD}"/>
            </a:ext>
          </a:extLst>
        </xdr:cNvPr>
        <xdr:cNvGrpSpPr/>
      </xdr:nvGrpSpPr>
      <xdr:grpSpPr>
        <a:xfrm>
          <a:off x="333374" y="0"/>
          <a:ext cx="1847850" cy="847725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102346D1-E4D9-4B02-91AC-A1FDA35302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F77604F5-C694-4996-AB44-796CD758E3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542925</xdr:colOff>
      <xdr:row>0</xdr:row>
      <xdr:rowOff>0</xdr:rowOff>
    </xdr:from>
    <xdr:to>
      <xdr:col>11</xdr:col>
      <xdr:colOff>817246</xdr:colOff>
      <xdr:row>5</xdr:row>
      <xdr:rowOff>28575</xdr:rowOff>
    </xdr:to>
    <xdr:pic>
      <xdr:nvPicPr>
        <xdr:cNvPr id="12" name="Рисунок 11" descr="logo">
          <a:extLst>
            <a:ext uri="{FF2B5EF4-FFF2-40B4-BE49-F238E27FC236}">
              <a16:creationId xmlns:a16="http://schemas.microsoft.com/office/drawing/2014/main" id="{F6494959-2630-4E13-B78C-69ECF77684E8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762000</xdr:colOff>
      <xdr:row>0</xdr:row>
      <xdr:rowOff>0</xdr:rowOff>
    </xdr:from>
    <xdr:to>
      <xdr:col>11</xdr:col>
      <xdr:colOff>1771649</xdr:colOff>
      <xdr:row>4</xdr:row>
      <xdr:rowOff>114300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40D8D81-71C0-45A8-916F-807DE77B575C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0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0</xdr:row>
      <xdr:rowOff>0</xdr:rowOff>
    </xdr:from>
    <xdr:to>
      <xdr:col>2</xdr:col>
      <xdr:colOff>323849</xdr:colOff>
      <xdr:row>5</xdr:row>
      <xdr:rowOff>38100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CAF3310E-1638-4554-9718-7C119E21A952}"/>
            </a:ext>
          </a:extLst>
        </xdr:cNvPr>
        <xdr:cNvGrpSpPr/>
      </xdr:nvGrpSpPr>
      <xdr:grpSpPr>
        <a:xfrm>
          <a:off x="542924" y="0"/>
          <a:ext cx="2409825" cy="847725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F7D1D2FF-9EB7-4120-BCC2-F6DF23DCEB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AE1D973B-50C5-42BD-90EA-7929AAF19AE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10</xdr:col>
      <xdr:colOff>276225</xdr:colOff>
      <xdr:row>0</xdr:row>
      <xdr:rowOff>0</xdr:rowOff>
    </xdr:from>
    <xdr:to>
      <xdr:col>11</xdr:col>
      <xdr:colOff>1122046</xdr:colOff>
      <xdr:row>5</xdr:row>
      <xdr:rowOff>28575</xdr:rowOff>
    </xdr:to>
    <xdr:pic>
      <xdr:nvPicPr>
        <xdr:cNvPr id="10" name="Рисунок 9" descr="logo">
          <a:extLst>
            <a:ext uri="{FF2B5EF4-FFF2-40B4-BE49-F238E27FC236}">
              <a16:creationId xmlns:a16="http://schemas.microsoft.com/office/drawing/2014/main" id="{AC2CDEDC-7EA1-48CD-8A75-969EB9D7C48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1190625</xdr:colOff>
      <xdr:row>0</xdr:row>
      <xdr:rowOff>0</xdr:rowOff>
    </xdr:from>
    <xdr:to>
      <xdr:col>11</xdr:col>
      <xdr:colOff>2200274</xdr:colOff>
      <xdr:row>4</xdr:row>
      <xdr:rowOff>114300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589147F-9629-4C69-B105-5F85F48EB339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0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19050</xdr:rowOff>
    </xdr:from>
    <xdr:to>
      <xdr:col>2</xdr:col>
      <xdr:colOff>152399</xdr:colOff>
      <xdr:row>5</xdr:row>
      <xdr:rowOff>57150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AAC378CD-EF1B-4062-9A17-7EEA881939A2}"/>
            </a:ext>
          </a:extLst>
        </xdr:cNvPr>
        <xdr:cNvGrpSpPr/>
      </xdr:nvGrpSpPr>
      <xdr:grpSpPr>
        <a:xfrm>
          <a:off x="361949" y="19050"/>
          <a:ext cx="2019300" cy="847725"/>
          <a:chOff x="-1794395" y="-9730"/>
          <a:chExt cx="1912871" cy="708328"/>
        </a:xfrm>
      </xdr:grpSpPr>
      <xdr:pic>
        <xdr:nvPicPr>
          <xdr:cNvPr id="1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25B0BB6E-D6EA-4056-A9E2-6F831296B80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Рисунок 13" descr="http://www.vfgs.ru/imgs/GIRLOGO.jpg">
            <a:extLst>
              <a:ext uri="{FF2B5EF4-FFF2-40B4-BE49-F238E27FC236}">
                <a16:creationId xmlns:a16="http://schemas.microsoft.com/office/drawing/2014/main" id="{932BFD74-7EC9-4157-A0B3-4F4A4C5188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409575</xdr:colOff>
      <xdr:row>0</xdr:row>
      <xdr:rowOff>0</xdr:rowOff>
    </xdr:from>
    <xdr:to>
      <xdr:col>11</xdr:col>
      <xdr:colOff>598171</xdr:colOff>
      <xdr:row>5</xdr:row>
      <xdr:rowOff>28575</xdr:rowOff>
    </xdr:to>
    <xdr:pic>
      <xdr:nvPicPr>
        <xdr:cNvPr id="15" name="Рисунок 14" descr="logo">
          <a:extLst>
            <a:ext uri="{FF2B5EF4-FFF2-40B4-BE49-F238E27FC236}">
              <a16:creationId xmlns:a16="http://schemas.microsoft.com/office/drawing/2014/main" id="{BD460274-B117-4718-8F56-77041E26C66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504825</xdr:colOff>
      <xdr:row>0</xdr:row>
      <xdr:rowOff>66675</xdr:rowOff>
    </xdr:from>
    <xdr:to>
      <xdr:col>11</xdr:col>
      <xdr:colOff>1514474</xdr:colOff>
      <xdr:row>5</xdr:row>
      <xdr:rowOff>19050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FC74F9FF-FB89-4FEE-8C82-815813DF0D5F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9300" y="66675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19050</xdr:rowOff>
    </xdr:from>
    <xdr:to>
      <xdr:col>2</xdr:col>
      <xdr:colOff>152399</xdr:colOff>
      <xdr:row>5</xdr:row>
      <xdr:rowOff>57150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048355AD-8E3C-4C80-8383-B341F9B7D8EA}"/>
            </a:ext>
          </a:extLst>
        </xdr:cNvPr>
        <xdr:cNvGrpSpPr/>
      </xdr:nvGrpSpPr>
      <xdr:grpSpPr>
        <a:xfrm>
          <a:off x="361949" y="19050"/>
          <a:ext cx="1905000" cy="800100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FA59C844-A172-45C7-9134-AFC187D8F98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BF41D457-1DF1-45EC-8A59-1F6285E6CA5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409575</xdr:colOff>
      <xdr:row>0</xdr:row>
      <xdr:rowOff>0</xdr:rowOff>
    </xdr:from>
    <xdr:to>
      <xdr:col>11</xdr:col>
      <xdr:colOff>569596</xdr:colOff>
      <xdr:row>5</xdr:row>
      <xdr:rowOff>76200</xdr:rowOff>
    </xdr:to>
    <xdr:pic>
      <xdr:nvPicPr>
        <xdr:cNvPr id="10" name="Рисунок 9" descr="logo">
          <a:extLst>
            <a:ext uri="{FF2B5EF4-FFF2-40B4-BE49-F238E27FC236}">
              <a16:creationId xmlns:a16="http://schemas.microsoft.com/office/drawing/2014/main" id="{AFA7B610-6181-43E7-AB37-1BB83FDC42CF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504825</xdr:colOff>
      <xdr:row>0</xdr:row>
      <xdr:rowOff>66675</xdr:rowOff>
    </xdr:from>
    <xdr:to>
      <xdr:col>11</xdr:col>
      <xdr:colOff>1514474</xdr:colOff>
      <xdr:row>5</xdr:row>
      <xdr:rowOff>66675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A007DF4-971C-4014-9687-28D2CAFBB301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66675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299039</xdr:colOff>
      <xdr:row>1</xdr:row>
      <xdr:rowOff>45357</xdr:rowOff>
    </xdr:from>
    <xdr:to>
      <xdr:col>11</xdr:col>
      <xdr:colOff>282486</xdr:colOff>
      <xdr:row>7</xdr:row>
      <xdr:rowOff>126626</xdr:rowOff>
    </xdr:to>
    <xdr:pic>
      <xdr:nvPicPr>
        <xdr:cNvPr id="7" name="Рисунок 6" descr="logo">
          <a:extLst>
            <a:ext uri="{FF2B5EF4-FFF2-40B4-BE49-F238E27FC236}">
              <a16:creationId xmlns:a16="http://schemas.microsoft.com/office/drawing/2014/main" id="{6E67EDF4-D03C-4463-BC4B-5806A88441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664" y="204107"/>
          <a:ext cx="1128715" cy="10337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6802</xdr:colOff>
      <xdr:row>2</xdr:row>
      <xdr:rowOff>18143</xdr:rowOff>
    </xdr:from>
    <xdr:to>
      <xdr:col>2</xdr:col>
      <xdr:colOff>192313</xdr:colOff>
      <xdr:row>7</xdr:row>
      <xdr:rowOff>130202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49B98EB5-D545-456F-BF88-CEA6B47E129A}"/>
            </a:ext>
          </a:extLst>
        </xdr:cNvPr>
        <xdr:cNvGrpSpPr/>
      </xdr:nvGrpSpPr>
      <xdr:grpSpPr>
        <a:xfrm>
          <a:off x="392338" y="335643"/>
          <a:ext cx="1909082" cy="905809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317B17A4-35F4-4A48-ADDD-86A6B12B3B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>
            <a:extLst>
              <a:ext uri="{FF2B5EF4-FFF2-40B4-BE49-F238E27FC236}">
                <a16:creationId xmlns:a16="http://schemas.microsoft.com/office/drawing/2014/main" id="{054F5DB4-8682-4C0D-BD02-75C7D6103E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r:link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254000</xdr:colOff>
      <xdr:row>2</xdr:row>
      <xdr:rowOff>34018</xdr:rowOff>
    </xdr:from>
    <xdr:to>
      <xdr:col>11</xdr:col>
      <xdr:colOff>1397001</xdr:colOff>
      <xdr:row>7</xdr:row>
      <xdr:rowOff>48586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F869ED1-CEC6-4D48-9469-11988F76B524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4893" y="351518"/>
          <a:ext cx="1143001" cy="8083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26895</xdr:colOff>
      <xdr:row>0</xdr:row>
      <xdr:rowOff>0</xdr:rowOff>
    </xdr:from>
    <xdr:to>
      <xdr:col>11</xdr:col>
      <xdr:colOff>579120</xdr:colOff>
      <xdr:row>5</xdr:row>
      <xdr:rowOff>126626</xdr:rowOff>
    </xdr:to>
    <xdr:pic>
      <xdr:nvPicPr>
        <xdr:cNvPr id="7" name="Рисунок 6" descr="logo">
          <a:extLst>
            <a:ext uri="{FF2B5EF4-FFF2-40B4-BE49-F238E27FC236}">
              <a16:creationId xmlns:a16="http://schemas.microsoft.com/office/drawing/2014/main" id="{F100A1B2-D2B5-40CF-9447-84C030D68A3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7945" y="0"/>
          <a:ext cx="1161825" cy="9362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333374</xdr:colOff>
      <xdr:row>0</xdr:row>
      <xdr:rowOff>0</xdr:rowOff>
    </xdr:from>
    <xdr:to>
      <xdr:col>2</xdr:col>
      <xdr:colOff>114299</xdr:colOff>
      <xdr:row>5</xdr:row>
      <xdr:rowOff>47625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CCE74747-DCB7-45AF-AB06-DD4B7060B637}"/>
            </a:ext>
          </a:extLst>
        </xdr:cNvPr>
        <xdr:cNvGrpSpPr/>
      </xdr:nvGrpSpPr>
      <xdr:grpSpPr>
        <a:xfrm>
          <a:off x="333374" y="0"/>
          <a:ext cx="1876425" cy="857250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C794C1D9-27C1-4D41-ACCB-B31FF0D795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Рисунок 12" descr="http://www.vfgs.ru/imgs/GIRLOGO.jpg">
            <a:extLst>
              <a:ext uri="{FF2B5EF4-FFF2-40B4-BE49-F238E27FC236}">
                <a16:creationId xmlns:a16="http://schemas.microsoft.com/office/drawing/2014/main" id="{5014475C-8693-4F21-BAB4-7FFBD4DCB06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r:link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571500</xdr:colOff>
      <xdr:row>0</xdr:row>
      <xdr:rowOff>1</xdr:rowOff>
    </xdr:from>
    <xdr:to>
      <xdr:col>11</xdr:col>
      <xdr:colOff>1628775</xdr:colOff>
      <xdr:row>4</xdr:row>
      <xdr:rowOff>152401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9987207-92F8-48AF-9853-1DFE0CB94A5E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1"/>
          <a:ext cx="105727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531720</xdr:colOff>
      <xdr:row>0</xdr:row>
      <xdr:rowOff>0</xdr:rowOff>
    </xdr:from>
    <xdr:to>
      <xdr:col>9</xdr:col>
      <xdr:colOff>1693545</xdr:colOff>
      <xdr:row>5</xdr:row>
      <xdr:rowOff>298076</xdr:rowOff>
    </xdr:to>
    <xdr:pic>
      <xdr:nvPicPr>
        <xdr:cNvPr id="6" name="Рисунок 5" descr="logo">
          <a:extLst>
            <a:ext uri="{FF2B5EF4-FFF2-40B4-BE49-F238E27FC236}">
              <a16:creationId xmlns:a16="http://schemas.microsoft.com/office/drawing/2014/main" id="{DA8912D8-2BD0-4E84-91DE-686557F4698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5020" y="0"/>
          <a:ext cx="1161825" cy="10315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295274</xdr:colOff>
      <xdr:row>0</xdr:row>
      <xdr:rowOff>0</xdr:rowOff>
    </xdr:from>
    <xdr:to>
      <xdr:col>2</xdr:col>
      <xdr:colOff>514350</xdr:colOff>
      <xdr:row>5</xdr:row>
      <xdr:rowOff>57149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A019DACB-A2B7-4307-87ED-3C2F818F1B5B}"/>
            </a:ext>
          </a:extLst>
        </xdr:cNvPr>
        <xdr:cNvGrpSpPr/>
      </xdr:nvGrpSpPr>
      <xdr:grpSpPr>
        <a:xfrm>
          <a:off x="295274" y="0"/>
          <a:ext cx="1609726" cy="790574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FC05E97D-9194-4ABE-B96C-E7132C8213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7DB8DA57-96F2-40B8-A60A-EED487FC87D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r:link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1590675</xdr:colOff>
      <xdr:row>0</xdr:row>
      <xdr:rowOff>57151</xdr:rowOff>
    </xdr:from>
    <xdr:to>
      <xdr:col>9</xdr:col>
      <xdr:colOff>2647950</xdr:colOff>
      <xdr:row>5</xdr:row>
      <xdr:rowOff>123826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6E24D183-D4C3-480C-83B0-DFCF61D88F13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7151"/>
          <a:ext cx="1057275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1743075</xdr:colOff>
      <xdr:row>1</xdr:row>
      <xdr:rowOff>76201</xdr:rowOff>
    </xdr:from>
    <xdr:to>
      <xdr:col>9</xdr:col>
      <xdr:colOff>2800350</xdr:colOff>
      <xdr:row>5</xdr:row>
      <xdr:rowOff>276226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48698D1-00F6-4A2C-BF02-A4B4C2C35B0C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09551"/>
          <a:ext cx="105727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0</xdr:rowOff>
    </xdr:from>
    <xdr:to>
      <xdr:col>2</xdr:col>
      <xdr:colOff>581025</xdr:colOff>
      <xdr:row>4</xdr:row>
      <xdr:rowOff>47625</xdr:rowOff>
    </xdr:to>
    <xdr:grpSp>
      <xdr:nvGrpSpPr>
        <xdr:cNvPr id="6" name="Группа 5">
          <a:extLst>
            <a:ext uri="{FF2B5EF4-FFF2-40B4-BE49-F238E27FC236}">
              <a16:creationId xmlns:a16="http://schemas.microsoft.com/office/drawing/2014/main" id="{0E337C3A-28C9-4C3C-B5BF-24E153BAEDE7}"/>
            </a:ext>
          </a:extLst>
        </xdr:cNvPr>
        <xdr:cNvGrpSpPr/>
      </xdr:nvGrpSpPr>
      <xdr:grpSpPr>
        <a:xfrm>
          <a:off x="504825" y="0"/>
          <a:ext cx="1285875" cy="628650"/>
          <a:chOff x="-1794395" y="-9730"/>
          <a:chExt cx="1912871" cy="708328"/>
        </a:xfrm>
      </xdr:grpSpPr>
      <xdr:pic>
        <xdr:nvPicPr>
          <xdr:cNvPr id="7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ABE37F8D-3260-4C07-83A8-75372FBD2D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B7F8F944-E095-4755-803A-F724576AA4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19050</xdr:colOff>
      <xdr:row>0</xdr:row>
      <xdr:rowOff>1</xdr:rowOff>
    </xdr:from>
    <xdr:to>
      <xdr:col>9</xdr:col>
      <xdr:colOff>1180875</xdr:colOff>
      <xdr:row>5</xdr:row>
      <xdr:rowOff>47625</xdr:rowOff>
    </xdr:to>
    <xdr:pic>
      <xdr:nvPicPr>
        <xdr:cNvPr id="11" name="Рисунок 10" descr="logo">
          <a:extLst>
            <a:ext uri="{FF2B5EF4-FFF2-40B4-BE49-F238E27FC236}">
              <a16:creationId xmlns:a16="http://schemas.microsoft.com/office/drawing/2014/main" id="{BE7D2D01-BE36-4F34-AF89-C34A9C06491D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"/>
          <a:ext cx="1161825" cy="7048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1133475</xdr:colOff>
      <xdr:row>0</xdr:row>
      <xdr:rowOff>9525</xdr:rowOff>
    </xdr:from>
    <xdr:to>
      <xdr:col>9</xdr:col>
      <xdr:colOff>2000250</xdr:colOff>
      <xdr:row>4</xdr:row>
      <xdr:rowOff>19050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269A10F-14F9-4339-B710-F780592B682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9525"/>
          <a:ext cx="86677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19050</xdr:rowOff>
    </xdr:from>
    <xdr:to>
      <xdr:col>2</xdr:col>
      <xdr:colOff>152399</xdr:colOff>
      <xdr:row>5</xdr:row>
      <xdr:rowOff>57150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EB13B81A-421F-42A9-B5E4-178942CE5438}"/>
            </a:ext>
          </a:extLst>
        </xdr:cNvPr>
        <xdr:cNvGrpSpPr/>
      </xdr:nvGrpSpPr>
      <xdr:grpSpPr>
        <a:xfrm>
          <a:off x="361949" y="19050"/>
          <a:ext cx="2181225" cy="847725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208E55AF-AC4A-4346-915E-115BBF656B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02E94E8B-7BAD-4806-A1E9-D2E70BE3311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476250</xdr:colOff>
      <xdr:row>0</xdr:row>
      <xdr:rowOff>0</xdr:rowOff>
    </xdr:from>
    <xdr:to>
      <xdr:col>11</xdr:col>
      <xdr:colOff>721996</xdr:colOff>
      <xdr:row>5</xdr:row>
      <xdr:rowOff>28575</xdr:rowOff>
    </xdr:to>
    <xdr:pic>
      <xdr:nvPicPr>
        <xdr:cNvPr id="10" name="Рисунок 9" descr="logo">
          <a:extLst>
            <a:ext uri="{FF2B5EF4-FFF2-40B4-BE49-F238E27FC236}">
              <a16:creationId xmlns:a16="http://schemas.microsoft.com/office/drawing/2014/main" id="{CE3D3CC9-8D9E-473C-AB74-D43B15F0D227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504825</xdr:colOff>
      <xdr:row>0</xdr:row>
      <xdr:rowOff>66675</xdr:rowOff>
    </xdr:from>
    <xdr:to>
      <xdr:col>11</xdr:col>
      <xdr:colOff>1514474</xdr:colOff>
      <xdr:row>5</xdr:row>
      <xdr:rowOff>19050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0751435-491D-42D6-B9F6-C75416C8CA1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66675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19050</xdr:rowOff>
    </xdr:from>
    <xdr:to>
      <xdr:col>2</xdr:col>
      <xdr:colOff>152399</xdr:colOff>
      <xdr:row>5</xdr:row>
      <xdr:rowOff>57150</xdr:rowOff>
    </xdr:to>
    <xdr:grpSp>
      <xdr:nvGrpSpPr>
        <xdr:cNvPr id="10" name="Группа 9">
          <a:extLst>
            <a:ext uri="{FF2B5EF4-FFF2-40B4-BE49-F238E27FC236}">
              <a16:creationId xmlns:a16="http://schemas.microsoft.com/office/drawing/2014/main" id="{BB1F758A-CF57-42D6-9542-014998F9FBB1}"/>
            </a:ext>
          </a:extLst>
        </xdr:cNvPr>
        <xdr:cNvGrpSpPr/>
      </xdr:nvGrpSpPr>
      <xdr:grpSpPr>
        <a:xfrm>
          <a:off x="361949" y="19050"/>
          <a:ext cx="2085975" cy="800100"/>
          <a:chOff x="-1794395" y="-9730"/>
          <a:chExt cx="1912871" cy="708328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3A58E095-BFCD-42A0-AD6D-F81980663A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>
            <a:extLst>
              <a:ext uri="{FF2B5EF4-FFF2-40B4-BE49-F238E27FC236}">
                <a16:creationId xmlns:a16="http://schemas.microsoft.com/office/drawing/2014/main" id="{F16C98BC-8904-497B-8586-422DBBCA410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476250</xdr:colOff>
      <xdr:row>0</xdr:row>
      <xdr:rowOff>0</xdr:rowOff>
    </xdr:from>
    <xdr:to>
      <xdr:col>11</xdr:col>
      <xdr:colOff>626746</xdr:colOff>
      <xdr:row>5</xdr:row>
      <xdr:rowOff>76200</xdr:rowOff>
    </xdr:to>
    <xdr:pic>
      <xdr:nvPicPr>
        <xdr:cNvPr id="13" name="Рисунок 12" descr="logo">
          <a:extLst>
            <a:ext uri="{FF2B5EF4-FFF2-40B4-BE49-F238E27FC236}">
              <a16:creationId xmlns:a16="http://schemas.microsoft.com/office/drawing/2014/main" id="{93399020-70E9-4537-B84F-0F5AA93EC0B6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504825</xdr:colOff>
      <xdr:row>0</xdr:row>
      <xdr:rowOff>19050</xdr:rowOff>
    </xdr:from>
    <xdr:to>
      <xdr:col>11</xdr:col>
      <xdr:colOff>1514474</xdr:colOff>
      <xdr:row>5</xdr:row>
      <xdr:rowOff>19050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0B15287-053C-482C-A153-3856023FA4D5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9050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19050</xdr:rowOff>
    </xdr:from>
    <xdr:to>
      <xdr:col>2</xdr:col>
      <xdr:colOff>152399</xdr:colOff>
      <xdr:row>5</xdr:row>
      <xdr:rowOff>57150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2D192F42-E9DC-44B6-84FB-4C74CEC9E222}"/>
            </a:ext>
          </a:extLst>
        </xdr:cNvPr>
        <xdr:cNvGrpSpPr/>
      </xdr:nvGrpSpPr>
      <xdr:grpSpPr>
        <a:xfrm>
          <a:off x="361949" y="19050"/>
          <a:ext cx="1895475" cy="847725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0B43F7E6-8CB1-4572-B3A6-0D06E9E5495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AAB294F3-5F36-4EA4-8940-6BB68744C2D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476250</xdr:colOff>
      <xdr:row>0</xdr:row>
      <xdr:rowOff>0</xdr:rowOff>
    </xdr:from>
    <xdr:to>
      <xdr:col>11</xdr:col>
      <xdr:colOff>664846</xdr:colOff>
      <xdr:row>5</xdr:row>
      <xdr:rowOff>28575</xdr:rowOff>
    </xdr:to>
    <xdr:pic>
      <xdr:nvPicPr>
        <xdr:cNvPr id="10" name="Рисунок 9" descr="logo">
          <a:extLst>
            <a:ext uri="{FF2B5EF4-FFF2-40B4-BE49-F238E27FC236}">
              <a16:creationId xmlns:a16="http://schemas.microsoft.com/office/drawing/2014/main" id="{6FE876BF-7935-4DC9-9CB0-1B02AECBFBC2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504825</xdr:colOff>
      <xdr:row>0</xdr:row>
      <xdr:rowOff>19050</xdr:rowOff>
    </xdr:from>
    <xdr:to>
      <xdr:col>11</xdr:col>
      <xdr:colOff>1514474</xdr:colOff>
      <xdr:row>4</xdr:row>
      <xdr:rowOff>133350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5503CB9-7D20-4AC7-847C-230342EF153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9050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19050</xdr:rowOff>
    </xdr:from>
    <xdr:to>
      <xdr:col>2</xdr:col>
      <xdr:colOff>152399</xdr:colOff>
      <xdr:row>5</xdr:row>
      <xdr:rowOff>57150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DDC9F358-76EC-4A1B-9F5D-C79B5A8E2380}"/>
            </a:ext>
          </a:extLst>
        </xdr:cNvPr>
        <xdr:cNvGrpSpPr/>
      </xdr:nvGrpSpPr>
      <xdr:grpSpPr>
        <a:xfrm>
          <a:off x="361949" y="19050"/>
          <a:ext cx="1847850" cy="800100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A686F0F8-7CF1-46B7-8B65-38C11F24B2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D90119CF-008B-4D44-811F-9CB9D8617E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476250</xdr:colOff>
      <xdr:row>0</xdr:row>
      <xdr:rowOff>0</xdr:rowOff>
    </xdr:from>
    <xdr:to>
      <xdr:col>11</xdr:col>
      <xdr:colOff>655321</xdr:colOff>
      <xdr:row>5</xdr:row>
      <xdr:rowOff>76200</xdr:rowOff>
    </xdr:to>
    <xdr:pic>
      <xdr:nvPicPr>
        <xdr:cNvPr id="13" name="Рисунок 12" descr="logo">
          <a:extLst>
            <a:ext uri="{FF2B5EF4-FFF2-40B4-BE49-F238E27FC236}">
              <a16:creationId xmlns:a16="http://schemas.microsoft.com/office/drawing/2014/main" id="{27E8E5CF-D293-467F-A2DB-A5EE5CABA0C3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0"/>
          <a:ext cx="1379221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504825</xdr:colOff>
      <xdr:row>0</xdr:row>
      <xdr:rowOff>19050</xdr:rowOff>
    </xdr:from>
    <xdr:to>
      <xdr:col>11</xdr:col>
      <xdr:colOff>1514474</xdr:colOff>
      <xdr:row>5</xdr:row>
      <xdr:rowOff>19050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2594123-9205-47E1-8AD3-C410467A763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9050"/>
          <a:ext cx="10096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19050</xdr:rowOff>
    </xdr:from>
    <xdr:to>
      <xdr:col>2</xdr:col>
      <xdr:colOff>152399</xdr:colOff>
      <xdr:row>5</xdr:row>
      <xdr:rowOff>57150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408CDE5C-7E62-4DEC-8967-90408F916BD3}"/>
            </a:ext>
          </a:extLst>
        </xdr:cNvPr>
        <xdr:cNvGrpSpPr/>
      </xdr:nvGrpSpPr>
      <xdr:grpSpPr>
        <a:xfrm>
          <a:off x="361949" y="19050"/>
          <a:ext cx="1881304" cy="920905"/>
          <a:chOff x="-1794395" y="-9730"/>
          <a:chExt cx="1912871" cy="708328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19C96C83-3103-49EF-A2A8-07837C1D09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>
            <a:extLst>
              <a:ext uri="{FF2B5EF4-FFF2-40B4-BE49-F238E27FC236}">
                <a16:creationId xmlns:a16="http://schemas.microsoft.com/office/drawing/2014/main" id="{806FBD8D-9EA4-4587-8B27-F0E8325537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14</xdr:col>
      <xdr:colOff>209085</xdr:colOff>
      <xdr:row>0</xdr:row>
      <xdr:rowOff>0</xdr:rowOff>
    </xdr:from>
    <xdr:to>
      <xdr:col>15</xdr:col>
      <xdr:colOff>1024937</xdr:colOff>
      <xdr:row>4</xdr:row>
      <xdr:rowOff>121502</xdr:rowOff>
    </xdr:to>
    <xdr:pic>
      <xdr:nvPicPr>
        <xdr:cNvPr id="13" name="Рисунок 12" descr="logo">
          <a:extLst>
            <a:ext uri="{FF2B5EF4-FFF2-40B4-BE49-F238E27FC236}">
              <a16:creationId xmlns:a16="http://schemas.microsoft.com/office/drawing/2014/main" id="{DBAA034B-E761-4B73-8F56-333AF8BA3AE8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4451" y="0"/>
          <a:ext cx="1385029" cy="8416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1115122</xdr:colOff>
      <xdr:row>0</xdr:row>
      <xdr:rowOff>23231</xdr:rowOff>
    </xdr:from>
    <xdr:to>
      <xdr:col>15</xdr:col>
      <xdr:colOff>2124074</xdr:colOff>
      <xdr:row>4</xdr:row>
      <xdr:rowOff>67836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B310BE2-3BEB-44CA-B5C0-E2A97B740244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665" y="23231"/>
          <a:ext cx="1008952" cy="7647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338430</xdr:colOff>
      <xdr:row>0</xdr:row>
      <xdr:rowOff>19050</xdr:rowOff>
    </xdr:from>
    <xdr:to>
      <xdr:col>3</xdr:col>
      <xdr:colOff>305740</xdr:colOff>
      <xdr:row>5</xdr:row>
      <xdr:rowOff>57150</xdr:rowOff>
    </xdr:to>
    <xdr:grpSp>
      <xdr:nvGrpSpPr>
        <xdr:cNvPr id="6" name="Группа 5">
          <a:extLst>
            <a:ext uri="{FF2B5EF4-FFF2-40B4-BE49-F238E27FC236}">
              <a16:creationId xmlns:a16="http://schemas.microsoft.com/office/drawing/2014/main" id="{EB5F677F-70A8-42A7-9F40-0FDFD53E2157}"/>
            </a:ext>
          </a:extLst>
        </xdr:cNvPr>
        <xdr:cNvGrpSpPr/>
      </xdr:nvGrpSpPr>
      <xdr:grpSpPr>
        <a:xfrm>
          <a:off x="914634" y="19050"/>
          <a:ext cx="2131013" cy="896526"/>
          <a:chOff x="-1794395" y="-9730"/>
          <a:chExt cx="1912871" cy="708328"/>
        </a:xfrm>
      </xdr:grpSpPr>
      <xdr:pic>
        <xdr:nvPicPr>
          <xdr:cNvPr id="7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6FC17AE1-FB3D-472A-947B-A288FCC140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>
            <a:extLst>
              <a:ext uri="{FF2B5EF4-FFF2-40B4-BE49-F238E27FC236}">
                <a16:creationId xmlns:a16="http://schemas.microsoft.com/office/drawing/2014/main" id="{040BCE63-0CAF-40EA-BBB4-46EAF8780ED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14</xdr:col>
      <xdr:colOff>209085</xdr:colOff>
      <xdr:row>0</xdr:row>
      <xdr:rowOff>0</xdr:rowOff>
    </xdr:from>
    <xdr:to>
      <xdr:col>15</xdr:col>
      <xdr:colOff>967787</xdr:colOff>
      <xdr:row>5</xdr:row>
      <xdr:rowOff>16727</xdr:rowOff>
    </xdr:to>
    <xdr:pic>
      <xdr:nvPicPr>
        <xdr:cNvPr id="13" name="Рисунок 12" descr="logo">
          <a:extLst>
            <a:ext uri="{FF2B5EF4-FFF2-40B4-BE49-F238E27FC236}">
              <a16:creationId xmlns:a16="http://schemas.microsoft.com/office/drawing/2014/main" id="{32B85216-37C8-451C-940A-DD48D843E30E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9060" y="0"/>
          <a:ext cx="1387352" cy="826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950492</xdr:colOff>
      <xdr:row>0</xdr:row>
      <xdr:rowOff>23231</xdr:rowOff>
    </xdr:from>
    <xdr:to>
      <xdr:col>15</xdr:col>
      <xdr:colOff>1959444</xdr:colOff>
      <xdr:row>4</xdr:row>
      <xdr:rowOff>124986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213B0E5A-8110-4285-8E47-B7F0DE6E7AA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511" y="23231"/>
          <a:ext cx="1008952" cy="7955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338430</xdr:colOff>
      <xdr:row>0</xdr:row>
      <xdr:rowOff>19050</xdr:rowOff>
    </xdr:from>
    <xdr:to>
      <xdr:col>3</xdr:col>
      <xdr:colOff>305740</xdr:colOff>
      <xdr:row>5</xdr:row>
      <xdr:rowOff>57150</xdr:rowOff>
    </xdr:to>
    <xdr:grpSp>
      <xdr:nvGrpSpPr>
        <xdr:cNvPr id="6" name="Группа 5">
          <a:extLst>
            <a:ext uri="{FF2B5EF4-FFF2-40B4-BE49-F238E27FC236}">
              <a16:creationId xmlns:a16="http://schemas.microsoft.com/office/drawing/2014/main" id="{60468C72-6DE4-43B1-822D-94394CDDDF01}"/>
            </a:ext>
          </a:extLst>
        </xdr:cNvPr>
        <xdr:cNvGrpSpPr/>
      </xdr:nvGrpSpPr>
      <xdr:grpSpPr>
        <a:xfrm>
          <a:off x="917164" y="19050"/>
          <a:ext cx="2173734" cy="894144"/>
          <a:chOff x="-1794395" y="-9730"/>
          <a:chExt cx="1912871" cy="708328"/>
        </a:xfrm>
      </xdr:grpSpPr>
      <xdr:pic>
        <xdr:nvPicPr>
          <xdr:cNvPr id="7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E860526C-12B3-4892-8270-15A43738C4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>
            <a:extLst>
              <a:ext uri="{FF2B5EF4-FFF2-40B4-BE49-F238E27FC236}">
                <a16:creationId xmlns:a16="http://schemas.microsoft.com/office/drawing/2014/main" id="{5BE3B619-4746-4AC7-9F4F-898D0F032F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14</xdr:col>
      <xdr:colOff>209085</xdr:colOff>
      <xdr:row>0</xdr:row>
      <xdr:rowOff>0</xdr:rowOff>
    </xdr:from>
    <xdr:to>
      <xdr:col>15</xdr:col>
      <xdr:colOff>986837</xdr:colOff>
      <xdr:row>5</xdr:row>
      <xdr:rowOff>73877</xdr:rowOff>
    </xdr:to>
    <xdr:pic>
      <xdr:nvPicPr>
        <xdr:cNvPr id="11" name="Рисунок 10" descr="logo">
          <a:extLst>
            <a:ext uri="{FF2B5EF4-FFF2-40B4-BE49-F238E27FC236}">
              <a16:creationId xmlns:a16="http://schemas.microsoft.com/office/drawing/2014/main" id="{B2E69DEA-0AEE-4C4B-9B76-A2D996C13135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8535" y="0"/>
          <a:ext cx="1387352" cy="8835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950492</xdr:colOff>
      <xdr:row>0</xdr:row>
      <xdr:rowOff>23231</xdr:rowOff>
    </xdr:from>
    <xdr:to>
      <xdr:col>15</xdr:col>
      <xdr:colOff>1959444</xdr:colOff>
      <xdr:row>5</xdr:row>
      <xdr:rowOff>20211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494D2699-67C7-42F2-B733-21372B30B6AD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8592" y="23231"/>
          <a:ext cx="1008952" cy="806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13186</xdr:colOff>
      <xdr:row>0</xdr:row>
      <xdr:rowOff>19050</xdr:rowOff>
    </xdr:from>
    <xdr:to>
      <xdr:col>2</xdr:col>
      <xdr:colOff>723910</xdr:colOff>
      <xdr:row>5</xdr:row>
      <xdr:rowOff>57150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FAA20033-E48A-494F-8FEE-B19F3F7889F2}"/>
            </a:ext>
          </a:extLst>
        </xdr:cNvPr>
        <xdr:cNvGrpSpPr/>
      </xdr:nvGrpSpPr>
      <xdr:grpSpPr>
        <a:xfrm>
          <a:off x="524284" y="19050"/>
          <a:ext cx="2383406" cy="944137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5DBC0526-010C-40B2-A48B-C081E3298A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8972F5ED-5457-4ACC-B886-BCE1A8CC56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12</xdr:col>
      <xdr:colOff>789877</xdr:colOff>
      <xdr:row>0</xdr:row>
      <xdr:rowOff>0</xdr:rowOff>
    </xdr:from>
    <xdr:to>
      <xdr:col>15</xdr:col>
      <xdr:colOff>302662</xdr:colOff>
      <xdr:row>5</xdr:row>
      <xdr:rowOff>131027</xdr:rowOff>
    </xdr:to>
    <xdr:pic>
      <xdr:nvPicPr>
        <xdr:cNvPr id="10" name="Рисунок 9" descr="logo">
          <a:extLst>
            <a:ext uri="{FF2B5EF4-FFF2-40B4-BE49-F238E27FC236}">
              <a16:creationId xmlns:a16="http://schemas.microsoft.com/office/drawing/2014/main" id="{636C74A1-8797-4E29-8E95-0D09F082EF75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956" y="0"/>
          <a:ext cx="1382938" cy="10370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185853</xdr:colOff>
      <xdr:row>0</xdr:row>
      <xdr:rowOff>58079</xdr:rowOff>
    </xdr:from>
    <xdr:to>
      <xdr:col>15</xdr:col>
      <xdr:colOff>1367035</xdr:colOff>
      <xdr:row>5</xdr:row>
      <xdr:rowOff>34847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1079590-ABA3-4F84-A8A9-C87A87355A45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932" y="58079"/>
          <a:ext cx="1181182" cy="8828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13186</xdr:colOff>
      <xdr:row>0</xdr:row>
      <xdr:rowOff>19050</xdr:rowOff>
    </xdr:from>
    <xdr:to>
      <xdr:col>3</xdr:col>
      <xdr:colOff>10</xdr:colOff>
      <xdr:row>5</xdr:row>
      <xdr:rowOff>57150</xdr:rowOff>
    </xdr:to>
    <xdr:grpSp>
      <xdr:nvGrpSpPr>
        <xdr:cNvPr id="6" name="Группа 5">
          <a:extLst>
            <a:ext uri="{FF2B5EF4-FFF2-40B4-BE49-F238E27FC236}">
              <a16:creationId xmlns:a16="http://schemas.microsoft.com/office/drawing/2014/main" id="{FFEA2260-8105-45EB-9F71-119188D7DE09}"/>
            </a:ext>
          </a:extLst>
        </xdr:cNvPr>
        <xdr:cNvGrpSpPr/>
      </xdr:nvGrpSpPr>
      <xdr:grpSpPr>
        <a:xfrm>
          <a:off x="597386" y="19050"/>
          <a:ext cx="2298224" cy="889000"/>
          <a:chOff x="-1794395" y="-9730"/>
          <a:chExt cx="1912871" cy="708328"/>
        </a:xfrm>
      </xdr:grpSpPr>
      <xdr:pic>
        <xdr:nvPicPr>
          <xdr:cNvPr id="7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405F0794-51B3-4A3D-8F6E-A959D29073C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Рисунок 7" descr="http://www.vfgs.ru/imgs/GIRLOGO.jpg">
            <a:extLst>
              <a:ext uri="{FF2B5EF4-FFF2-40B4-BE49-F238E27FC236}">
                <a16:creationId xmlns:a16="http://schemas.microsoft.com/office/drawing/2014/main" id="{10149034-0741-461B-80C2-BF5E8008B52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12</xdr:col>
      <xdr:colOff>789877</xdr:colOff>
      <xdr:row>0</xdr:row>
      <xdr:rowOff>0</xdr:rowOff>
    </xdr:from>
    <xdr:to>
      <xdr:col>15</xdr:col>
      <xdr:colOff>175662</xdr:colOff>
      <xdr:row>5</xdr:row>
      <xdr:rowOff>207227</xdr:rowOff>
    </xdr:to>
    <xdr:pic>
      <xdr:nvPicPr>
        <xdr:cNvPr id="11" name="Рисунок 10" descr="logo">
          <a:extLst>
            <a:ext uri="{FF2B5EF4-FFF2-40B4-BE49-F238E27FC236}">
              <a16:creationId xmlns:a16="http://schemas.microsoft.com/office/drawing/2014/main" id="{AE2550D3-AE1B-4824-B1EC-56A4AC18A41B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9652" y="0"/>
          <a:ext cx="1389210" cy="10168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185853</xdr:colOff>
      <xdr:row>0</xdr:row>
      <xdr:rowOff>58079</xdr:rowOff>
    </xdr:from>
    <xdr:to>
      <xdr:col>15</xdr:col>
      <xdr:colOff>1367035</xdr:colOff>
      <xdr:row>5</xdr:row>
      <xdr:rowOff>111047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7460A6E-C031-4922-88A9-4EE515BC44A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2053" y="58079"/>
          <a:ext cx="1181182" cy="8625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13186</xdr:colOff>
      <xdr:row>0</xdr:row>
      <xdr:rowOff>19050</xdr:rowOff>
    </xdr:from>
    <xdr:to>
      <xdr:col>3</xdr:col>
      <xdr:colOff>10</xdr:colOff>
      <xdr:row>5</xdr:row>
      <xdr:rowOff>57150</xdr:rowOff>
    </xdr:to>
    <xdr:grpSp>
      <xdr:nvGrpSpPr>
        <xdr:cNvPr id="7" name="Группа 6">
          <a:extLst>
            <a:ext uri="{FF2B5EF4-FFF2-40B4-BE49-F238E27FC236}">
              <a16:creationId xmlns:a16="http://schemas.microsoft.com/office/drawing/2014/main" id="{4ED98702-6D0E-42A7-BF80-BE99A9D20288}"/>
            </a:ext>
          </a:extLst>
        </xdr:cNvPr>
        <xdr:cNvGrpSpPr/>
      </xdr:nvGrpSpPr>
      <xdr:grpSpPr>
        <a:xfrm>
          <a:off x="505137" y="19050"/>
          <a:ext cx="2373307" cy="906864"/>
          <a:chOff x="-1794395" y="-9730"/>
          <a:chExt cx="1912871" cy="708328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A46C8781-D43F-402F-986E-077EE0038C8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>
            <a:extLst>
              <a:ext uri="{FF2B5EF4-FFF2-40B4-BE49-F238E27FC236}">
                <a16:creationId xmlns:a16="http://schemas.microsoft.com/office/drawing/2014/main" id="{C4FD73D0-D9C6-465D-95CB-1398B37968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12</xdr:col>
      <xdr:colOff>628056</xdr:colOff>
      <xdr:row>0</xdr:row>
      <xdr:rowOff>0</xdr:rowOff>
    </xdr:from>
    <xdr:to>
      <xdr:col>15</xdr:col>
      <xdr:colOff>72980</xdr:colOff>
      <xdr:row>5</xdr:row>
      <xdr:rowOff>240741</xdr:rowOff>
    </xdr:to>
    <xdr:pic>
      <xdr:nvPicPr>
        <xdr:cNvPr id="10" name="Рисунок 9" descr="logo">
          <a:extLst>
            <a:ext uri="{FF2B5EF4-FFF2-40B4-BE49-F238E27FC236}">
              <a16:creationId xmlns:a16="http://schemas.microsoft.com/office/drawing/2014/main" id="{239A3824-044D-4805-8DAA-3ECB7EFB4F6C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7919" y="0"/>
          <a:ext cx="1391792" cy="1109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185853</xdr:colOff>
      <xdr:row>0</xdr:row>
      <xdr:rowOff>58079</xdr:rowOff>
    </xdr:from>
    <xdr:to>
      <xdr:col>15</xdr:col>
      <xdr:colOff>1367035</xdr:colOff>
      <xdr:row>4</xdr:row>
      <xdr:rowOff>136072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3144089-FF1C-4E6F-AB35-24CD9E052A9E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304" y="58079"/>
          <a:ext cx="1181182" cy="7897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13186</xdr:colOff>
      <xdr:row>0</xdr:row>
      <xdr:rowOff>19050</xdr:rowOff>
    </xdr:from>
    <xdr:to>
      <xdr:col>3</xdr:col>
      <xdr:colOff>10</xdr:colOff>
      <xdr:row>5</xdr:row>
      <xdr:rowOff>57150</xdr:rowOff>
    </xdr:to>
    <xdr:grpSp>
      <xdr:nvGrpSpPr>
        <xdr:cNvPr id="6" name="Группа 5">
          <a:extLst>
            <a:ext uri="{FF2B5EF4-FFF2-40B4-BE49-F238E27FC236}">
              <a16:creationId xmlns:a16="http://schemas.microsoft.com/office/drawing/2014/main" id="{CEB7C701-16CC-41B5-ABCC-4A7A79911305}"/>
            </a:ext>
          </a:extLst>
        </xdr:cNvPr>
        <xdr:cNvGrpSpPr/>
      </xdr:nvGrpSpPr>
      <xdr:grpSpPr>
        <a:xfrm>
          <a:off x="589390" y="19050"/>
          <a:ext cx="2326916" cy="896526"/>
          <a:chOff x="-1794395" y="-9730"/>
          <a:chExt cx="1912871" cy="708328"/>
        </a:xfrm>
      </xdr:grpSpPr>
      <xdr:pic>
        <xdr:nvPicPr>
          <xdr:cNvPr id="7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516EF2EC-CF01-4A06-9276-0FC8163056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Рисунок 7" descr="http://www.vfgs.ru/imgs/GIRLOGO.jpg">
            <a:extLst>
              <a:ext uri="{FF2B5EF4-FFF2-40B4-BE49-F238E27FC236}">
                <a16:creationId xmlns:a16="http://schemas.microsoft.com/office/drawing/2014/main" id="{3B8311D6-7B24-4251-8DF0-0D03AA2536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12</xdr:col>
      <xdr:colOff>628056</xdr:colOff>
      <xdr:row>0</xdr:row>
      <xdr:rowOff>0</xdr:rowOff>
    </xdr:from>
    <xdr:to>
      <xdr:col>14</xdr:col>
      <xdr:colOff>583098</xdr:colOff>
      <xdr:row>5</xdr:row>
      <xdr:rowOff>284838</xdr:rowOff>
    </xdr:to>
    <xdr:pic>
      <xdr:nvPicPr>
        <xdr:cNvPr id="11" name="Рисунок 10" descr="logo">
          <a:extLst>
            <a:ext uri="{FF2B5EF4-FFF2-40B4-BE49-F238E27FC236}">
              <a16:creationId xmlns:a16="http://schemas.microsoft.com/office/drawing/2014/main" id="{2D27EA8B-4C6F-413A-AF18-C72C45A88FAA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9706" y="0"/>
          <a:ext cx="1388024" cy="11265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185853</xdr:colOff>
      <xdr:row>0</xdr:row>
      <xdr:rowOff>58079</xdr:rowOff>
    </xdr:from>
    <xdr:to>
      <xdr:col>15</xdr:col>
      <xdr:colOff>1367035</xdr:colOff>
      <xdr:row>5</xdr:row>
      <xdr:rowOff>50347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50ACCAB-B154-451B-8844-C1E4DDDDB0B4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0603" y="58079"/>
          <a:ext cx="1181182" cy="8018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114300" y="5455"/>
          <a:ext cx="8762276" cy="694620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290593</xdr:colOff>
      <xdr:row>1</xdr:row>
      <xdr:rowOff>4616</xdr:rowOff>
    </xdr:from>
    <xdr:to>
      <xdr:col>5</xdr:col>
      <xdr:colOff>109401</xdr:colOff>
      <xdr:row>6</xdr:row>
      <xdr:rowOff>322882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GrpSpPr/>
      </xdr:nvGrpSpPr>
      <xdr:grpSpPr>
        <a:xfrm>
          <a:off x="968644" y="166057"/>
          <a:ext cx="4064698" cy="1642079"/>
          <a:chOff x="-23900" y="-67905"/>
          <a:chExt cx="2669876" cy="1047643"/>
        </a:xfrm>
      </xdr:grpSpPr>
      <xdr:pic>
        <xdr:nvPicPr>
          <xdr:cNvPr id="10" name="Рисунок 9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3900" y="-60541"/>
            <a:ext cx="1363099" cy="1040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 descr="http://www.vfgs.ru/imgs/GIRLOGO.jpg">
            <a:extLst>
              <a:ext uri="{FF2B5EF4-FFF2-40B4-BE49-F238E27FC236}">
                <a16:creationId xmlns:a16="http://schemas.microsoft.com/office/drawing/2014/main" id="{00000000-0008-0000-19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1732" y="-67905"/>
            <a:ext cx="1284244" cy="10218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35</xdr:col>
      <xdr:colOff>145297</xdr:colOff>
      <xdr:row>1</xdr:row>
      <xdr:rowOff>29779</xdr:rowOff>
    </xdr:from>
    <xdr:to>
      <xdr:col>42</xdr:col>
      <xdr:colOff>109780</xdr:colOff>
      <xdr:row>6</xdr:row>
      <xdr:rowOff>468179</xdr:rowOff>
    </xdr:to>
    <xdr:pic>
      <xdr:nvPicPr>
        <xdr:cNvPr id="12" name="Рисунок 11" descr="logo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8983" y="29779"/>
          <a:ext cx="2450669" cy="17622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43</xdr:col>
      <xdr:colOff>113007</xdr:colOff>
      <xdr:row>1</xdr:row>
      <xdr:rowOff>32288</xdr:rowOff>
    </xdr:from>
    <xdr:to>
      <xdr:col>48</xdr:col>
      <xdr:colOff>274449</xdr:colOff>
      <xdr:row>6</xdr:row>
      <xdr:rowOff>177585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256E2E0-8D0F-40C7-95B5-8DC42676B3ED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66609" y="32288"/>
          <a:ext cx="2001866" cy="1469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71680</xdr:colOff>
      <xdr:row>0</xdr:row>
      <xdr:rowOff>0</xdr:rowOff>
    </xdr:from>
    <xdr:to>
      <xdr:col>1</xdr:col>
      <xdr:colOff>240974</xdr:colOff>
      <xdr:row>3</xdr:row>
      <xdr:rowOff>13026</xdr:rowOff>
    </xdr:to>
    <xdr:pic>
      <xdr:nvPicPr>
        <xdr:cNvPr id="13" name="Рисунок 1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0" y="0"/>
          <a:ext cx="560063" cy="51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254000</xdr:colOff>
      <xdr:row>0</xdr:row>
      <xdr:rowOff>31748</xdr:rowOff>
    </xdr:from>
    <xdr:to>
      <xdr:col>1</xdr:col>
      <xdr:colOff>801077</xdr:colOff>
      <xdr:row>3</xdr:row>
      <xdr:rowOff>26051</xdr:rowOff>
    </xdr:to>
    <xdr:pic>
      <xdr:nvPicPr>
        <xdr:cNvPr id="14" name="Рисунок 13" descr="http://www.vfgs.ru/imgs/GIRLOGO.jpg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69" y="31748"/>
          <a:ext cx="547077" cy="495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691988</xdr:colOff>
      <xdr:row>0</xdr:row>
      <xdr:rowOff>97692</xdr:rowOff>
    </xdr:from>
    <xdr:to>
      <xdr:col>6</xdr:col>
      <xdr:colOff>398911</xdr:colOff>
      <xdr:row>3</xdr:row>
      <xdr:rowOff>117231</xdr:rowOff>
    </xdr:to>
    <xdr:pic>
      <xdr:nvPicPr>
        <xdr:cNvPr id="8" name="Рисунок 7" descr="logo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744" y="97692"/>
          <a:ext cx="846667" cy="508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270281</xdr:colOff>
      <xdr:row>0</xdr:row>
      <xdr:rowOff>130256</xdr:rowOff>
    </xdr:from>
    <xdr:to>
      <xdr:col>6</xdr:col>
      <xdr:colOff>978420</xdr:colOff>
      <xdr:row>3</xdr:row>
      <xdr:rowOff>74896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7781" y="130256"/>
          <a:ext cx="708139" cy="4331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13186</xdr:colOff>
      <xdr:row>0</xdr:row>
      <xdr:rowOff>19050</xdr:rowOff>
    </xdr:from>
    <xdr:to>
      <xdr:col>3</xdr:col>
      <xdr:colOff>10</xdr:colOff>
      <xdr:row>5</xdr:row>
      <xdr:rowOff>57150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107FDAF7-2D28-4319-B378-92C800F6DE56}"/>
            </a:ext>
          </a:extLst>
        </xdr:cNvPr>
        <xdr:cNvGrpSpPr/>
      </xdr:nvGrpSpPr>
      <xdr:grpSpPr>
        <a:xfrm>
          <a:off x="619322" y="19050"/>
          <a:ext cx="2887620" cy="1120486"/>
          <a:chOff x="-1794395" y="-9730"/>
          <a:chExt cx="1912871" cy="708328"/>
        </a:xfrm>
      </xdr:grpSpPr>
      <xdr:pic>
        <xdr:nvPicPr>
          <xdr:cNvPr id="10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BBF2991B-3EC6-4627-8F94-63059EA21FC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 descr="http://www.vfgs.ru/imgs/GIRLOGO.jpg">
            <a:extLst>
              <a:ext uri="{FF2B5EF4-FFF2-40B4-BE49-F238E27FC236}">
                <a16:creationId xmlns:a16="http://schemas.microsoft.com/office/drawing/2014/main" id="{6AB664EE-DD7A-4817-A06B-4F399CC6357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9</xdr:col>
      <xdr:colOff>505115</xdr:colOff>
      <xdr:row>0</xdr:row>
      <xdr:rowOff>0</xdr:rowOff>
    </xdr:from>
    <xdr:to>
      <xdr:col>11</xdr:col>
      <xdr:colOff>533978</xdr:colOff>
      <xdr:row>5</xdr:row>
      <xdr:rowOff>187614</xdr:rowOff>
    </xdr:to>
    <xdr:pic>
      <xdr:nvPicPr>
        <xdr:cNvPr id="12" name="Рисунок 11" descr="logo">
          <a:extLst>
            <a:ext uri="{FF2B5EF4-FFF2-40B4-BE49-F238E27FC236}">
              <a16:creationId xmlns:a16="http://schemas.microsoft.com/office/drawing/2014/main" id="{1D92549D-B5BD-440A-8A79-B4E66EA46002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5342" y="0"/>
          <a:ext cx="1789545" cy="127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505115</xdr:colOff>
      <xdr:row>0</xdr:row>
      <xdr:rowOff>86591</xdr:rowOff>
    </xdr:from>
    <xdr:to>
      <xdr:col>13</xdr:col>
      <xdr:colOff>331933</xdr:colOff>
      <xdr:row>5</xdr:row>
      <xdr:rowOff>25236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D29E517-A65E-4E05-A211-C5B6BDAC992A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6024" y="86591"/>
          <a:ext cx="1472045" cy="10210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P42"/>
  <sheetViews>
    <sheetView view="pageLayout" zoomScaleNormal="70" zoomScaleSheetLayoutView="100" workbookViewId="0">
      <selection activeCell="A7" sqref="A7:L7"/>
    </sheetView>
  </sheetViews>
  <sheetFormatPr defaultColWidth="9.140625" defaultRowHeight="12.75" x14ac:dyDescent="0.2"/>
  <cols>
    <col min="1" max="1" width="6.85546875" style="11" customWidth="1"/>
    <col min="2" max="2" width="23.42578125" style="11" customWidth="1"/>
    <col min="3" max="3" width="10.140625" style="11" customWidth="1"/>
    <col min="4" max="4" width="8.140625" style="11" customWidth="1"/>
    <col min="5" max="5" width="27.85546875" style="11" customWidth="1"/>
    <col min="6" max="6" width="15.28515625" style="28" customWidth="1"/>
    <col min="7" max="7" width="8.5703125" style="11" customWidth="1"/>
    <col min="8" max="8" width="9.7109375" style="11" customWidth="1"/>
    <col min="9" max="11" width="8.7109375" style="11" customWidth="1"/>
    <col min="12" max="12" width="29.5703125" style="11" customWidth="1"/>
    <col min="13" max="14" width="8.7109375" style="11" customWidth="1"/>
    <col min="15" max="15" width="28.85546875" style="11" customWidth="1"/>
    <col min="16" max="16384" width="9.140625" style="11"/>
  </cols>
  <sheetData>
    <row r="1" spans="1:16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0"/>
      <c r="N1" s="130"/>
      <c r="O1" s="130"/>
    </row>
    <row r="2" spans="1:16" s="28" customForma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0"/>
      <c r="N2" s="130"/>
      <c r="O2" s="130"/>
    </row>
    <row r="3" spans="1:16" s="28" customFormat="1" ht="12.75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03"/>
      <c r="N3" s="103"/>
      <c r="O3" s="103"/>
    </row>
    <row r="4" spans="1:16" s="28" customForma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03"/>
      <c r="N4" s="103"/>
      <c r="O4" s="103"/>
    </row>
    <row r="5" spans="1:16" s="28" customForma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103"/>
      <c r="N5" s="103"/>
      <c r="O5" s="103"/>
    </row>
    <row r="6" spans="1:16" s="28" customFormat="1" ht="39" customHeight="1" x14ac:dyDescent="0.2">
      <c r="A6" s="904" t="s">
        <v>145</v>
      </c>
      <c r="B6" s="904"/>
      <c r="C6" s="904"/>
      <c r="D6" s="904"/>
      <c r="E6" s="904"/>
      <c r="F6" s="904"/>
      <c r="G6" s="904"/>
      <c r="H6" s="904"/>
      <c r="I6" s="904"/>
      <c r="J6" s="904"/>
      <c r="K6" s="904"/>
      <c r="L6" s="904"/>
      <c r="M6" s="103"/>
      <c r="N6" s="103"/>
      <c r="O6" s="103"/>
    </row>
    <row r="7" spans="1:16" s="28" customFormat="1" ht="15.75" customHeight="1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  <c r="M7" s="99"/>
      <c r="N7" s="99"/>
      <c r="O7" s="99"/>
    </row>
    <row r="8" spans="1:16" s="28" customFormat="1" ht="44.25" customHeight="1" x14ac:dyDescent="0.2">
      <c r="A8" s="880" t="s">
        <v>1</v>
      </c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122"/>
      <c r="N8" s="112"/>
      <c r="O8" s="112"/>
    </row>
    <row r="9" spans="1:16" s="28" customFormat="1" ht="15" customHeight="1" x14ac:dyDescent="0.2">
      <c r="A9" s="900" t="s">
        <v>189</v>
      </c>
      <c r="B9" s="900"/>
      <c r="C9" s="880" t="s">
        <v>193</v>
      </c>
      <c r="D9" s="880"/>
      <c r="E9" s="880"/>
      <c r="F9" s="880"/>
      <c r="G9" s="880"/>
      <c r="H9" s="881"/>
      <c r="I9" s="882" t="s">
        <v>110</v>
      </c>
      <c r="J9" s="883"/>
      <c r="K9" s="884"/>
      <c r="L9" s="299" t="s">
        <v>19</v>
      </c>
      <c r="M9" s="131"/>
      <c r="N9" s="112"/>
      <c r="O9" s="112"/>
    </row>
    <row r="10" spans="1:16" s="28" customFormat="1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  <c r="M10" s="104"/>
      <c r="N10" s="104"/>
      <c r="O10" s="104"/>
    </row>
    <row r="11" spans="1:16" s="28" customFormat="1" ht="15" x14ac:dyDescent="0.2">
      <c r="A11" s="164" t="s">
        <v>41</v>
      </c>
      <c r="B11" s="176"/>
      <c r="C11" s="220">
        <v>88</v>
      </c>
      <c r="D11" s="878" t="s">
        <v>397</v>
      </c>
      <c r="E11" s="878"/>
      <c r="F11" s="878"/>
      <c r="G11" s="878"/>
      <c r="H11" s="879"/>
      <c r="I11" s="56" t="s">
        <v>3</v>
      </c>
      <c r="J11" s="56" t="s">
        <v>4</v>
      </c>
      <c r="K11" s="56" t="s">
        <v>5</v>
      </c>
      <c r="L11" s="894"/>
      <c r="M11" s="100"/>
      <c r="N11" s="100"/>
      <c r="O11" s="100"/>
    </row>
    <row r="12" spans="1:16" s="28" customFormat="1" ht="15" customHeight="1" x14ac:dyDescent="0.2">
      <c r="A12" s="164" t="s">
        <v>42</v>
      </c>
      <c r="B12" s="177"/>
      <c r="C12" s="221">
        <v>6</v>
      </c>
      <c r="D12" s="878"/>
      <c r="E12" s="878"/>
      <c r="F12" s="878"/>
      <c r="G12" s="878"/>
      <c r="H12" s="879"/>
      <c r="I12" s="56">
        <v>59</v>
      </c>
      <c r="J12" s="56">
        <v>44</v>
      </c>
      <c r="K12" s="56">
        <v>35</v>
      </c>
      <c r="L12" s="895"/>
      <c r="M12" s="105"/>
      <c r="N12" s="105"/>
      <c r="O12" s="105"/>
    </row>
    <row r="13" spans="1:16" s="7" customFormat="1" ht="14.45" customHeight="1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99"/>
      <c r="N13" s="98"/>
      <c r="O13" s="98"/>
    </row>
    <row r="14" spans="1:16" s="28" customFormat="1" ht="13.15" customHeight="1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  <c r="M14" s="100"/>
      <c r="N14" s="98"/>
      <c r="O14" s="112"/>
      <c r="P14" s="112"/>
    </row>
    <row r="15" spans="1:16" s="28" customFormat="1" ht="21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  <c r="M15" s="100"/>
      <c r="N15" s="98"/>
      <c r="O15" s="112"/>
      <c r="P15" s="112"/>
    </row>
    <row r="16" spans="1:16" s="28" customFormat="1" ht="20.25" customHeight="1" x14ac:dyDescent="0.2">
      <c r="A16" s="565">
        <v>1</v>
      </c>
      <c r="B16" s="566" t="s">
        <v>226</v>
      </c>
      <c r="C16" s="567">
        <v>2005</v>
      </c>
      <c r="D16" s="568" t="s">
        <v>4</v>
      </c>
      <c r="E16" s="569" t="s">
        <v>123</v>
      </c>
      <c r="F16" s="534" t="s">
        <v>225</v>
      </c>
      <c r="G16" s="570" t="s">
        <v>337</v>
      </c>
      <c r="H16" s="571">
        <v>38</v>
      </c>
      <c r="I16" s="537">
        <f>RANK(H16,H$16:H$25,0)</f>
        <v>1</v>
      </c>
      <c r="J16" s="572">
        <f>INDEX({20;18;16;15;14;13;12;11;10;9;8;7;6;5;4;3;2;1},MATCH(I16,{1;2;3;4;5;6;7;8;9;10;11;12;13;14;15;16;17;18},0))</f>
        <v>20</v>
      </c>
      <c r="K16" s="568" t="s">
        <v>5</v>
      </c>
      <c r="L16" s="573" t="s">
        <v>153</v>
      </c>
      <c r="M16" s="99"/>
      <c r="N16" s="99"/>
      <c r="O16" s="99"/>
    </row>
    <row r="17" spans="1:15" ht="20.25" customHeight="1" x14ac:dyDescent="0.2">
      <c r="A17" s="574">
        <v>2</v>
      </c>
      <c r="B17" s="575" t="s">
        <v>232</v>
      </c>
      <c r="C17" s="576">
        <v>1982</v>
      </c>
      <c r="D17" s="577">
        <v>1</v>
      </c>
      <c r="E17" s="578" t="s">
        <v>233</v>
      </c>
      <c r="F17" s="579"/>
      <c r="G17" s="580" t="s">
        <v>343</v>
      </c>
      <c r="H17" s="581">
        <v>15</v>
      </c>
      <c r="I17" s="582">
        <f>RANK(H17,H$16:H$25,0)</f>
        <v>2</v>
      </c>
      <c r="J17" s="583">
        <f>INDEX({20;18;16;15;14;13;12;11;10;9;8;7;6;5;4;3;2;1},MATCH(I17,{1;2;3;4;5;6;7;8;9;10;11;12;13;14;15;16;17;18},0))</f>
        <v>18</v>
      </c>
      <c r="K17" s="584"/>
      <c r="L17" s="552" t="s">
        <v>234</v>
      </c>
      <c r="M17" s="132"/>
      <c r="N17" s="132"/>
      <c r="O17" s="132"/>
    </row>
    <row r="18" spans="1:15" ht="20.25" customHeight="1" thickBot="1" x14ac:dyDescent="0.25">
      <c r="A18" s="585">
        <v>3</v>
      </c>
      <c r="B18" s="530" t="s">
        <v>299</v>
      </c>
      <c r="C18" s="586">
        <v>2006</v>
      </c>
      <c r="D18" s="522">
        <v>1</v>
      </c>
      <c r="E18" s="530" t="s">
        <v>123</v>
      </c>
      <c r="F18" s="517" t="s">
        <v>195</v>
      </c>
      <c r="G18" s="518" t="s">
        <v>344</v>
      </c>
      <c r="H18" s="519">
        <v>14</v>
      </c>
      <c r="I18" s="520">
        <f>RANK(H18,H$16:H$25,0)</f>
        <v>3</v>
      </c>
      <c r="J18" s="521">
        <f>INDEX({20;18;16;15;14;13;12;11;10;9;8;7;6;5;4;3;2;1},MATCH(I18,{1;2;3;4;5;6;7;8;9;10;11;12;13;14;15;16;17;18},0))</f>
        <v>16</v>
      </c>
      <c r="K18" s="522"/>
      <c r="L18" s="587" t="s">
        <v>122</v>
      </c>
      <c r="M18" s="132"/>
      <c r="N18" s="132"/>
      <c r="O18" s="132"/>
    </row>
    <row r="19" spans="1:15" s="12" customFormat="1" x14ac:dyDescent="0.2">
      <c r="A19" s="234"/>
      <c r="B19" s="194"/>
      <c r="C19" s="316"/>
      <c r="D19" s="312"/>
      <c r="E19" s="249"/>
      <c r="F19" s="317"/>
      <c r="G19" s="318"/>
      <c r="H19" s="319"/>
      <c r="I19" s="320"/>
      <c r="J19" s="321"/>
      <c r="K19" s="312"/>
      <c r="L19" s="161"/>
      <c r="M19" s="124"/>
      <c r="N19" s="125"/>
      <c r="O19" s="126"/>
    </row>
    <row r="20" spans="1:15" s="12" customFormat="1" x14ac:dyDescent="0.2">
      <c r="A20" s="234"/>
      <c r="B20" s="194"/>
      <c r="C20" s="316"/>
      <c r="D20" s="312"/>
      <c r="E20" s="249"/>
      <c r="F20" s="317"/>
      <c r="G20" s="318"/>
      <c r="H20" s="319"/>
      <c r="I20" s="320"/>
      <c r="J20" s="321"/>
      <c r="K20" s="312"/>
      <c r="L20" s="161"/>
      <c r="M20" s="124"/>
      <c r="N20" s="125"/>
      <c r="O20" s="126"/>
    </row>
    <row r="21" spans="1:15" s="12" customFormat="1" x14ac:dyDescent="0.2">
      <c r="A21" s="234"/>
      <c r="B21" s="194"/>
      <c r="C21" s="316"/>
      <c r="D21" s="312"/>
      <c r="E21" s="249"/>
      <c r="F21" s="317"/>
      <c r="G21" s="318"/>
      <c r="H21" s="319" t="s">
        <v>66</v>
      </c>
      <c r="I21" s="320"/>
      <c r="J21" s="321"/>
      <c r="K21" s="312"/>
      <c r="L21" s="161"/>
      <c r="M21" s="124"/>
      <c r="N21" s="125"/>
      <c r="O21" s="126"/>
    </row>
    <row r="22" spans="1:15" s="12" customFormat="1" x14ac:dyDescent="0.2">
      <c r="A22" s="234"/>
      <c r="B22" s="250"/>
      <c r="C22" s="199"/>
      <c r="D22" s="242"/>
      <c r="E22" s="200"/>
      <c r="F22" s="255"/>
      <c r="G22" s="236"/>
      <c r="H22" s="242"/>
      <c r="I22" s="242"/>
      <c r="J22" s="199"/>
      <c r="K22" s="222"/>
      <c r="L22" s="103"/>
      <c r="M22" s="124"/>
      <c r="N22" s="125"/>
      <c r="O22" s="126"/>
    </row>
    <row r="23" spans="1:15" ht="15.6" customHeight="1" x14ac:dyDescent="0.2">
      <c r="A23" s="234"/>
      <c r="B23" s="161"/>
      <c r="C23" s="125"/>
      <c r="D23" s="125"/>
      <c r="E23" s="191"/>
      <c r="F23" s="241"/>
      <c r="G23" s="196"/>
      <c r="H23" s="241"/>
      <c r="I23" s="127"/>
      <c r="J23" s="123"/>
      <c r="K23" s="125"/>
      <c r="L23" s="256"/>
      <c r="M23" s="124"/>
      <c r="N23" s="125"/>
      <c r="O23" s="129"/>
    </row>
    <row r="24" spans="1:15" ht="15.6" customHeight="1" x14ac:dyDescent="0.2">
      <c r="A24" s="167"/>
      <c r="B24" s="167"/>
      <c r="C24" s="167"/>
      <c r="D24" s="167"/>
      <c r="E24" s="167"/>
      <c r="F24" s="167"/>
      <c r="G24" s="101"/>
      <c r="H24" s="101"/>
      <c r="I24" s="101"/>
      <c r="J24" s="101"/>
      <c r="K24" s="101"/>
      <c r="L24" s="101"/>
      <c r="M24" s="124"/>
      <c r="N24" s="125"/>
      <c r="O24" s="129"/>
    </row>
    <row r="25" spans="1:15" s="28" customFormat="1" ht="15.6" customHeight="1" x14ac:dyDescent="0.2">
      <c r="A25" s="101" t="s">
        <v>15</v>
      </c>
      <c r="B25" s="101"/>
      <c r="C25" s="101" t="s">
        <v>191</v>
      </c>
      <c r="D25" s="167"/>
      <c r="E25" s="103"/>
      <c r="F25" s="101"/>
      <c r="G25" s="101" t="s">
        <v>259</v>
      </c>
      <c r="H25" s="101"/>
      <c r="I25" s="101"/>
      <c r="J25" s="102"/>
      <c r="K25" s="874" t="s">
        <v>209</v>
      </c>
      <c r="L25" s="874"/>
      <c r="M25" s="167"/>
      <c r="N25" s="125"/>
      <c r="O25" s="129"/>
    </row>
    <row r="26" spans="1:15" s="28" customFormat="1" ht="15.6" customHeight="1" x14ac:dyDescent="0.2">
      <c r="A26" s="101"/>
      <c r="B26" s="101"/>
      <c r="C26" s="102"/>
      <c r="D26" s="167"/>
      <c r="E26" s="103"/>
      <c r="F26" s="101"/>
      <c r="G26" s="167"/>
      <c r="H26" s="101"/>
      <c r="I26" s="101"/>
      <c r="J26" s="167"/>
      <c r="K26" s="167"/>
      <c r="L26" s="167"/>
      <c r="M26" s="167"/>
      <c r="N26" s="103"/>
      <c r="O26" s="103"/>
    </row>
    <row r="27" spans="1:15" s="28" customFormat="1" ht="15.6" customHeight="1" x14ac:dyDescent="0.2">
      <c r="A27" s="101" t="s">
        <v>16</v>
      </c>
      <c r="B27" s="101"/>
      <c r="C27" s="101" t="s">
        <v>115</v>
      </c>
      <c r="D27" s="101"/>
      <c r="E27" s="101"/>
      <c r="F27" s="101"/>
      <c r="G27" s="101" t="s">
        <v>260</v>
      </c>
      <c r="H27" s="101"/>
      <c r="I27" s="101"/>
      <c r="J27" s="167"/>
      <c r="K27" s="875" t="s">
        <v>216</v>
      </c>
      <c r="L27" s="875"/>
      <c r="M27" s="167"/>
      <c r="N27" s="99"/>
      <c r="O27" s="99"/>
    </row>
    <row r="28" spans="1:15" s="28" customFormat="1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02"/>
      <c r="N28" s="99"/>
      <c r="O28" s="99"/>
    </row>
    <row r="29" spans="1:15" x14ac:dyDescent="0.2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</row>
    <row r="30" spans="1:15" x14ac:dyDescent="0.2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 x14ac:dyDescent="0.2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 t="s">
        <v>66</v>
      </c>
      <c r="L31" s="99"/>
      <c r="M31" s="99"/>
      <c r="N31" s="99"/>
      <c r="O31" s="99"/>
    </row>
    <row r="32" spans="1:15" x14ac:dyDescent="0.2">
      <c r="A32" s="28"/>
      <c r="B32" s="28"/>
      <c r="C32" s="28"/>
      <c r="D32" s="28"/>
      <c r="E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 x14ac:dyDescent="0.2">
      <c r="A33" s="28"/>
      <c r="B33" s="28"/>
      <c r="C33" s="28"/>
      <c r="D33" s="28"/>
      <c r="E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x14ac:dyDescent="0.2">
      <c r="A34" s="28"/>
      <c r="B34" s="28"/>
      <c r="C34" s="28"/>
      <c r="D34" s="28"/>
      <c r="E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x14ac:dyDescent="0.2">
      <c r="A35" s="28"/>
      <c r="B35" s="28"/>
      <c r="C35" s="28"/>
      <c r="D35" s="28"/>
      <c r="E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 x14ac:dyDescent="0.2">
      <c r="A36" s="28"/>
      <c r="B36" s="28"/>
      <c r="C36" s="28"/>
      <c r="D36" s="28"/>
      <c r="E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 x14ac:dyDescent="0.2">
      <c r="A37" s="28"/>
      <c r="B37" s="28"/>
      <c r="C37" s="28"/>
      <c r="D37" s="28"/>
      <c r="E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">
      <c r="A38" s="28"/>
      <c r="B38" s="28"/>
      <c r="C38" s="28"/>
      <c r="D38" s="28"/>
      <c r="E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 x14ac:dyDescent="0.2">
      <c r="A39" s="28"/>
      <c r="B39" s="28"/>
      <c r="C39" s="28"/>
      <c r="D39" s="28"/>
      <c r="E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 x14ac:dyDescent="0.2">
      <c r="A40" s="28"/>
      <c r="B40" s="28"/>
      <c r="C40" s="28"/>
      <c r="D40" s="28"/>
      <c r="E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 x14ac:dyDescent="0.2">
      <c r="A41" s="28"/>
      <c r="B41" s="28"/>
      <c r="C41" s="28"/>
      <c r="D41" s="28"/>
      <c r="E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 x14ac:dyDescent="0.2">
      <c r="A42" s="28"/>
      <c r="B42" s="28"/>
      <c r="C42" s="28"/>
      <c r="D42" s="28"/>
      <c r="E42" s="28"/>
      <c r="G42" s="28"/>
      <c r="H42" s="28"/>
      <c r="I42" s="28"/>
      <c r="J42" s="28"/>
      <c r="K42" s="28"/>
      <c r="L42" s="28"/>
      <c r="M42" s="28"/>
      <c r="N42" s="28"/>
      <c r="O42" s="28"/>
    </row>
  </sheetData>
  <sheetProtection selectLockedCells="1" selectUnlockedCells="1"/>
  <sortState xmlns:xlrd2="http://schemas.microsoft.com/office/spreadsheetml/2017/richdata2" ref="B16:L17">
    <sortCondition descending="1" ref="K16:K17"/>
  </sortState>
  <mergeCells count="28">
    <mergeCell ref="A9:B9"/>
    <mergeCell ref="A1:L1"/>
    <mergeCell ref="A2:L2"/>
    <mergeCell ref="A3:L3"/>
    <mergeCell ref="A4:L4"/>
    <mergeCell ref="A6:L6"/>
    <mergeCell ref="A7:L7"/>
    <mergeCell ref="A8:L8"/>
    <mergeCell ref="A14:A15"/>
    <mergeCell ref="B14:B15"/>
    <mergeCell ref="C14:C15"/>
    <mergeCell ref="D14:D15"/>
    <mergeCell ref="E14:E15"/>
    <mergeCell ref="K25:L25"/>
    <mergeCell ref="K27:L27"/>
    <mergeCell ref="L14:L15"/>
    <mergeCell ref="D12:H12"/>
    <mergeCell ref="C9:H9"/>
    <mergeCell ref="I9:K9"/>
    <mergeCell ref="G14:G15"/>
    <mergeCell ref="H14:H15"/>
    <mergeCell ref="I14:I15"/>
    <mergeCell ref="J14:J15"/>
    <mergeCell ref="K14:K15"/>
    <mergeCell ref="D10:H10"/>
    <mergeCell ref="I10:K10"/>
    <mergeCell ref="D11:H11"/>
    <mergeCell ref="L11:L12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O27"/>
  <sheetViews>
    <sheetView view="pageLayout" topLeftCell="A6" zoomScaleNormal="70" zoomScaleSheetLayoutView="100" workbookViewId="0">
      <selection activeCell="A8" sqref="A8:L8"/>
    </sheetView>
  </sheetViews>
  <sheetFormatPr defaultColWidth="9.140625" defaultRowHeight="12.75" x14ac:dyDescent="0.2"/>
  <cols>
    <col min="1" max="1" width="6.5703125" style="11" customWidth="1"/>
    <col min="2" max="2" width="23.28515625" style="11" customWidth="1"/>
    <col min="3" max="3" width="10.28515625" style="11" customWidth="1"/>
    <col min="4" max="4" width="9.140625" style="11" customWidth="1"/>
    <col min="5" max="5" width="27.28515625" style="11" customWidth="1"/>
    <col min="6" max="6" width="15.7109375" style="11" customWidth="1"/>
    <col min="7" max="7" width="10.42578125" style="11" customWidth="1"/>
    <col min="8" max="8" width="10.85546875" style="11" customWidth="1"/>
    <col min="9" max="11" width="8.7109375" style="11" customWidth="1"/>
    <col min="12" max="12" width="26.85546875" style="11" customWidth="1"/>
    <col min="13" max="16384" width="9.140625" style="11"/>
  </cols>
  <sheetData>
    <row r="1" spans="1:15" s="28" customFormat="1" x14ac:dyDescent="0.2">
      <c r="M1" s="3"/>
    </row>
    <row r="2" spans="1:15" s="28" customFormat="1" x14ac:dyDescent="0.2">
      <c r="A2" s="901" t="s">
        <v>394</v>
      </c>
      <c r="B2" s="901"/>
      <c r="C2" s="901"/>
      <c r="D2" s="901"/>
      <c r="E2" s="901"/>
      <c r="F2" s="901"/>
      <c r="G2" s="901"/>
      <c r="H2" s="901"/>
      <c r="I2" s="901"/>
      <c r="J2" s="901"/>
      <c r="K2" s="901"/>
      <c r="L2" s="901"/>
      <c r="M2" s="3"/>
    </row>
    <row r="3" spans="1:15" s="28" customFormat="1" ht="12.75" customHeight="1" x14ac:dyDescent="0.2">
      <c r="A3" s="902" t="s">
        <v>99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115"/>
      <c r="N3" s="115"/>
      <c r="O3" s="115"/>
    </row>
    <row r="4" spans="1:15" s="28" customFormat="1" x14ac:dyDescent="0.2">
      <c r="A4" s="903" t="s">
        <v>395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01"/>
      <c r="N4" s="101"/>
      <c r="O4" s="101"/>
    </row>
    <row r="5" spans="1:15" s="28" customFormat="1" ht="9" customHeight="1" x14ac:dyDescent="0.2">
      <c r="A5" s="903" t="s">
        <v>396</v>
      </c>
      <c r="B5" s="903"/>
      <c r="C5" s="903"/>
      <c r="D5" s="903"/>
      <c r="E5" s="903"/>
      <c r="F5" s="903"/>
      <c r="G5" s="903"/>
      <c r="H5" s="903"/>
      <c r="I5" s="903"/>
      <c r="J5" s="903"/>
      <c r="K5" s="903"/>
      <c r="L5" s="903"/>
    </row>
    <row r="6" spans="1:15" s="28" customFormat="1" x14ac:dyDescent="0.2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5" s="28" customFormat="1" ht="29.25" customHeight="1" x14ac:dyDescent="0.2">
      <c r="A7" s="904" t="s">
        <v>145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</row>
    <row r="8" spans="1:15" s="28" customFormat="1" x14ac:dyDescent="0.2">
      <c r="A8" s="905" t="s">
        <v>459</v>
      </c>
      <c r="B8" s="905"/>
      <c r="C8" s="905"/>
      <c r="D8" s="905"/>
      <c r="E8" s="905"/>
      <c r="F8" s="905"/>
      <c r="G8" s="905"/>
      <c r="H8" s="905"/>
      <c r="I8" s="905"/>
      <c r="J8" s="905"/>
      <c r="K8" s="905"/>
      <c r="L8" s="905"/>
    </row>
    <row r="9" spans="1:15" s="28" customFormat="1" ht="37.5" customHeight="1" x14ac:dyDescent="0.2">
      <c r="A9" s="880" t="s">
        <v>1</v>
      </c>
      <c r="B9" s="880"/>
      <c r="C9" s="880"/>
      <c r="D9" s="880"/>
      <c r="E9" s="880"/>
      <c r="F9" s="880"/>
      <c r="G9" s="880"/>
      <c r="H9" s="880"/>
      <c r="I9" s="880"/>
      <c r="J9" s="880"/>
      <c r="K9" s="880"/>
      <c r="L9" s="880"/>
      <c r="M9" s="113"/>
      <c r="N9" s="104"/>
      <c r="O9" s="7"/>
    </row>
    <row r="10" spans="1:15" s="28" customFormat="1" ht="15.75" x14ac:dyDescent="0.25">
      <c r="A10" s="164" t="s">
        <v>41</v>
      </c>
      <c r="B10" s="176"/>
      <c r="C10" s="220">
        <v>88</v>
      </c>
      <c r="D10" s="906" t="s">
        <v>400</v>
      </c>
      <c r="E10" s="906"/>
      <c r="F10" s="906"/>
      <c r="G10" s="906"/>
      <c r="H10" s="907"/>
      <c r="I10" s="56" t="s">
        <v>3</v>
      </c>
      <c r="J10" s="56" t="s">
        <v>4</v>
      </c>
      <c r="K10" s="56" t="s">
        <v>5</v>
      </c>
      <c r="L10" s="894"/>
      <c r="M10" s="94"/>
      <c r="N10" s="100"/>
      <c r="O10" s="7"/>
    </row>
    <row r="11" spans="1:15" s="28" customFormat="1" ht="15" customHeight="1" x14ac:dyDescent="0.2">
      <c r="A11" s="164" t="s">
        <v>42</v>
      </c>
      <c r="B11" s="177"/>
      <c r="C11" s="221">
        <v>6</v>
      </c>
      <c r="D11" s="878" t="s">
        <v>401</v>
      </c>
      <c r="E11" s="878"/>
      <c r="F11" s="878"/>
      <c r="G11" s="878"/>
      <c r="H11" s="879"/>
      <c r="I11" s="56">
        <v>72</v>
      </c>
      <c r="J11" s="56">
        <v>56</v>
      </c>
      <c r="K11" s="56">
        <v>45</v>
      </c>
      <c r="L11" s="895"/>
      <c r="M11" s="94"/>
      <c r="N11" s="105"/>
      <c r="O11" s="7"/>
    </row>
    <row r="12" spans="1:15" s="28" customFormat="1" ht="24.75" customHeight="1" thickBot="1" x14ac:dyDescent="0.25">
      <c r="A12" s="167"/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7"/>
      <c r="N12" s="7"/>
      <c r="O12" s="7"/>
    </row>
    <row r="13" spans="1:15" ht="11.25" customHeight="1" x14ac:dyDescent="0.2">
      <c r="A13" s="896" t="s">
        <v>111</v>
      </c>
      <c r="B13" s="898" t="s">
        <v>119</v>
      </c>
      <c r="C13" s="885" t="s">
        <v>7</v>
      </c>
      <c r="D13" s="885" t="s">
        <v>8</v>
      </c>
      <c r="E13" s="885" t="s">
        <v>9</v>
      </c>
      <c r="F13" s="524" t="s">
        <v>114</v>
      </c>
      <c r="G13" s="885" t="s">
        <v>10</v>
      </c>
      <c r="H13" s="885" t="s">
        <v>139</v>
      </c>
      <c r="I13" s="887" t="s">
        <v>6</v>
      </c>
      <c r="J13" s="885" t="s">
        <v>12</v>
      </c>
      <c r="K13" s="887" t="s">
        <v>13</v>
      </c>
      <c r="L13" s="876" t="s">
        <v>14</v>
      </c>
      <c r="M13" s="908"/>
      <c r="N13" s="908"/>
      <c r="O13" s="908"/>
    </row>
    <row r="14" spans="1:15" ht="26.25" customHeight="1" thickBot="1" x14ac:dyDescent="0.25">
      <c r="A14" s="897"/>
      <c r="B14" s="899"/>
      <c r="C14" s="886"/>
      <c r="D14" s="886"/>
      <c r="E14" s="886"/>
      <c r="F14" s="525" t="s">
        <v>113</v>
      </c>
      <c r="G14" s="886"/>
      <c r="H14" s="886"/>
      <c r="I14" s="888"/>
      <c r="J14" s="886"/>
      <c r="K14" s="888"/>
      <c r="L14" s="877"/>
      <c r="M14" s="908"/>
      <c r="N14" s="908"/>
      <c r="O14" s="908"/>
    </row>
    <row r="15" spans="1:15" ht="20.25" customHeight="1" x14ac:dyDescent="0.2">
      <c r="A15" s="471">
        <v>1</v>
      </c>
      <c r="B15" s="475" t="s">
        <v>134</v>
      </c>
      <c r="C15" s="476">
        <v>2003</v>
      </c>
      <c r="D15" s="477" t="s">
        <v>3</v>
      </c>
      <c r="E15" s="478" t="s">
        <v>123</v>
      </c>
      <c r="F15" s="479" t="s">
        <v>258</v>
      </c>
      <c r="G15" s="480" t="s">
        <v>350</v>
      </c>
      <c r="H15" s="481">
        <v>60</v>
      </c>
      <c r="I15" s="482">
        <f>RANK(H15,H$15:H$20,0)</f>
        <v>1</v>
      </c>
      <c r="J15" s="483">
        <f>INDEX({20;18;16;15;14;13;12;11;10;9;8;7;6;5;4;3;2;1},MATCH(I15,{1;2;3;4;5;6;7;8;9;10;11;12;13;14;15;16;17;18},0))</f>
        <v>20</v>
      </c>
      <c r="K15" s="477" t="s">
        <v>4</v>
      </c>
      <c r="L15" s="484" t="s">
        <v>133</v>
      </c>
      <c r="M15" s="7"/>
      <c r="N15" s="5"/>
      <c r="O15" s="7"/>
    </row>
    <row r="16" spans="1:15" s="12" customFormat="1" ht="20.25" customHeight="1" x14ac:dyDescent="0.2">
      <c r="A16" s="472">
        <v>2</v>
      </c>
      <c r="B16" s="223" t="s">
        <v>163</v>
      </c>
      <c r="C16" s="473">
        <v>1995</v>
      </c>
      <c r="D16" s="268" t="s">
        <v>4</v>
      </c>
      <c r="E16" s="223" t="s">
        <v>123</v>
      </c>
      <c r="F16" s="274" t="s">
        <v>164</v>
      </c>
      <c r="G16" s="271" t="s">
        <v>349</v>
      </c>
      <c r="H16" s="272">
        <v>45</v>
      </c>
      <c r="I16" s="267">
        <f>RANK(H16,H$15:H$20,0)</f>
        <v>2</v>
      </c>
      <c r="J16" s="273">
        <f>INDEX({20;18;16;15;14;13;12;11;10;9;8;7;6;5;4;3;2;1},MATCH(I16,{1;2;3;4;5;6;7;8;9;10;11;12;13;14;15;16;17;18},0))</f>
        <v>18</v>
      </c>
      <c r="K16" s="268" t="s">
        <v>5</v>
      </c>
      <c r="L16" s="474" t="s">
        <v>165</v>
      </c>
      <c r="M16" s="28"/>
    </row>
    <row r="17" spans="1:13" s="12" customFormat="1" ht="20.25" customHeight="1" x14ac:dyDescent="0.2">
      <c r="A17" s="463">
        <v>3</v>
      </c>
      <c r="B17" s="223" t="s">
        <v>267</v>
      </c>
      <c r="C17" s="269">
        <v>2003</v>
      </c>
      <c r="D17" s="268" t="s">
        <v>5</v>
      </c>
      <c r="E17" s="223" t="s">
        <v>31</v>
      </c>
      <c r="F17" s="274"/>
      <c r="G17" s="271" t="s">
        <v>334</v>
      </c>
      <c r="H17" s="272">
        <v>27</v>
      </c>
      <c r="I17" s="267">
        <f>RANK(H17,H$15:H$20,0)</f>
        <v>3</v>
      </c>
      <c r="J17" s="273">
        <f>INDEX({20;18;16;15;14;13;12;11;10;9;8;7;6;5;4;3;2;1},MATCH(I17,{1;2;3;4;5;6;7;8;9;10;11;12;13;14;15;16;17;18},0))</f>
        <v>16</v>
      </c>
      <c r="K17" s="268"/>
      <c r="L17" s="485" t="s">
        <v>109</v>
      </c>
      <c r="M17" s="28"/>
    </row>
    <row r="18" spans="1:13" s="12" customFormat="1" ht="20.25" customHeight="1" thickBot="1" x14ac:dyDescent="0.25">
      <c r="A18" s="464">
        <v>4</v>
      </c>
      <c r="B18" s="486" t="s">
        <v>237</v>
      </c>
      <c r="C18" s="487">
        <v>2004</v>
      </c>
      <c r="D18" s="469">
        <v>1</v>
      </c>
      <c r="E18" s="470" t="s">
        <v>147</v>
      </c>
      <c r="F18" s="488" t="s">
        <v>152</v>
      </c>
      <c r="G18" s="465" t="s">
        <v>349</v>
      </c>
      <c r="H18" s="466">
        <v>17</v>
      </c>
      <c r="I18" s="467">
        <f>RANK(H18,H$15:H$20,0)</f>
        <v>4</v>
      </c>
      <c r="J18" s="468">
        <f>INDEX({20;18;16;15;14;13;12;11;10;9;8;7;6;5;4;3;2;1},MATCH(I18,{1;2;3;4;5;6;7;8;9;10;11;12;13;14;15;16;17;18},0))</f>
        <v>15</v>
      </c>
      <c r="K18" s="469"/>
      <c r="L18" s="489" t="s">
        <v>148</v>
      </c>
      <c r="M18" s="28"/>
    </row>
    <row r="19" spans="1:13" s="12" customFormat="1" ht="15.6" customHeight="1" x14ac:dyDescent="0.2">
      <c r="A19" s="234"/>
      <c r="B19" s="198"/>
      <c r="C19" s="252"/>
      <c r="D19" s="251"/>
      <c r="E19" s="250"/>
      <c r="F19" s="327"/>
      <c r="G19" s="323"/>
      <c r="H19" s="324"/>
      <c r="I19" s="325"/>
      <c r="J19" s="326"/>
      <c r="K19" s="251"/>
      <c r="L19" s="260"/>
      <c r="M19" s="28"/>
    </row>
    <row r="20" spans="1:13" s="12" customFormat="1" ht="15.6" customHeight="1" x14ac:dyDescent="0.2">
      <c r="A20" s="234"/>
      <c r="B20" s="200"/>
      <c r="C20" s="199"/>
      <c r="D20" s="233"/>
      <c r="E20" s="233"/>
      <c r="F20" s="235"/>
      <c r="G20" s="236"/>
      <c r="H20" s="233"/>
      <c r="I20" s="233"/>
      <c r="J20" s="199"/>
      <c r="K20" s="222"/>
      <c r="L20" s="103"/>
      <c r="M20" s="28"/>
    </row>
    <row r="21" spans="1:13" s="12" customFormat="1" ht="15.6" customHeight="1" x14ac:dyDescent="0.2">
      <c r="A21" s="234"/>
      <c r="B21" s="200"/>
      <c r="C21" s="199"/>
      <c r="D21" s="412"/>
      <c r="E21" s="412"/>
      <c r="F21" s="235"/>
      <c r="G21" s="236"/>
      <c r="H21" s="412"/>
      <c r="I21" s="412"/>
      <c r="J21" s="199"/>
      <c r="K21" s="411"/>
      <c r="L21" s="103"/>
      <c r="M21" s="28"/>
    </row>
    <row r="22" spans="1:13" s="12" customFormat="1" ht="15.6" customHeight="1" x14ac:dyDescent="0.2">
      <c r="A22" s="234"/>
      <c r="B22" s="200"/>
      <c r="C22" s="199"/>
      <c r="D22" s="412"/>
      <c r="E22" s="412"/>
      <c r="F22" s="235"/>
      <c r="G22" s="236"/>
      <c r="H22" s="412"/>
      <c r="I22" s="412"/>
      <c r="J22" s="199"/>
      <c r="K22" s="411"/>
      <c r="L22" s="103"/>
      <c r="M22" s="28"/>
    </row>
    <row r="23" spans="1:13" s="12" customFormat="1" ht="15.6" customHeight="1" x14ac:dyDescent="0.2">
      <c r="A23" s="234"/>
      <c r="B23" s="200" t="s">
        <v>66</v>
      </c>
      <c r="C23" s="199"/>
      <c r="D23" s="244"/>
      <c r="E23" s="244"/>
      <c r="F23" s="235"/>
      <c r="G23" s="236"/>
      <c r="H23" s="244"/>
      <c r="I23" s="244"/>
      <c r="J23" s="199"/>
      <c r="K23" s="222"/>
      <c r="L23" s="103"/>
      <c r="M23" s="28"/>
    </row>
    <row r="24" spans="1:13" s="12" customFormat="1" ht="15.6" customHeight="1" x14ac:dyDescent="0.2">
      <c r="A24" s="234"/>
      <c r="B24" s="200"/>
      <c r="C24" s="199"/>
      <c r="D24" s="233"/>
      <c r="E24" s="233"/>
      <c r="F24" s="235"/>
      <c r="G24" s="236"/>
      <c r="H24" s="233"/>
      <c r="I24" s="233"/>
      <c r="J24" s="199"/>
      <c r="K24" s="222"/>
      <c r="L24" s="103"/>
      <c r="M24" s="28"/>
    </row>
    <row r="25" spans="1:13" ht="15.6" customHeight="1" x14ac:dyDescent="0.2">
      <c r="A25" s="101" t="s">
        <v>15</v>
      </c>
      <c r="B25" s="101"/>
      <c r="C25" s="101" t="s">
        <v>191</v>
      </c>
      <c r="D25" s="167"/>
      <c r="E25" s="103"/>
      <c r="F25" s="101"/>
      <c r="G25" s="101" t="s">
        <v>259</v>
      </c>
      <c r="H25" s="101"/>
      <c r="I25" s="101"/>
      <c r="J25" s="102"/>
      <c r="K25" s="874" t="s">
        <v>312</v>
      </c>
      <c r="L25" s="874"/>
    </row>
    <row r="26" spans="1:13" ht="15.6" customHeight="1" x14ac:dyDescent="0.2">
      <c r="A26" s="101"/>
      <c r="B26" s="101"/>
      <c r="C26" s="102"/>
      <c r="D26" s="167"/>
      <c r="E26" s="103"/>
      <c r="F26" s="101"/>
      <c r="G26" s="167"/>
      <c r="H26" s="101"/>
      <c r="I26" s="101"/>
      <c r="J26" s="167"/>
      <c r="K26" s="167"/>
      <c r="L26" s="167"/>
    </row>
    <row r="27" spans="1:13" ht="15.6" customHeight="1" x14ac:dyDescent="0.2">
      <c r="A27" s="101" t="s">
        <v>16</v>
      </c>
      <c r="B27" s="101"/>
      <c r="C27" s="101" t="s">
        <v>115</v>
      </c>
      <c r="D27" s="101"/>
      <c r="E27" s="101"/>
      <c r="F27" s="101"/>
      <c r="G27" s="101" t="s">
        <v>260</v>
      </c>
      <c r="H27" s="101"/>
      <c r="I27" s="101"/>
      <c r="J27" s="167"/>
      <c r="K27" s="875" t="s">
        <v>216</v>
      </c>
      <c r="L27" s="875"/>
    </row>
  </sheetData>
  <sheetProtection selectLockedCells="1" selectUnlockedCells="1"/>
  <sortState xmlns:xlrd2="http://schemas.microsoft.com/office/spreadsheetml/2017/richdata2" ref="B17:L18">
    <sortCondition descending="1" ref="K17:K18"/>
  </sortState>
  <mergeCells count="26">
    <mergeCell ref="O13:O14"/>
    <mergeCell ref="M13:M14"/>
    <mergeCell ref="N13:N14"/>
    <mergeCell ref="G13:G14"/>
    <mergeCell ref="H13:H14"/>
    <mergeCell ref="L13:L14"/>
    <mergeCell ref="A2:L2"/>
    <mergeCell ref="A3:L3"/>
    <mergeCell ref="A4:L4"/>
    <mergeCell ref="A5:L5"/>
    <mergeCell ref="K25:L25"/>
    <mergeCell ref="D10:H10"/>
    <mergeCell ref="D11:H11"/>
    <mergeCell ref="A7:L7"/>
    <mergeCell ref="A8:L8"/>
    <mergeCell ref="A9:L9"/>
    <mergeCell ref="L10:L11"/>
    <mergeCell ref="K27:L27"/>
    <mergeCell ref="J13:J14"/>
    <mergeCell ref="K13:K14"/>
    <mergeCell ref="A13:A14"/>
    <mergeCell ref="B13:B14"/>
    <mergeCell ref="C13:C14"/>
    <mergeCell ref="D13:D14"/>
    <mergeCell ref="E13:E14"/>
    <mergeCell ref="I13:I14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T29"/>
  <sheetViews>
    <sheetView view="pageLayout" zoomScale="85" zoomScaleNormal="55" zoomScaleSheetLayoutView="98" zoomScalePageLayoutView="85" workbookViewId="0">
      <selection activeCell="A7" sqref="A7:L7"/>
    </sheetView>
  </sheetViews>
  <sheetFormatPr defaultColWidth="9.140625" defaultRowHeight="12.75" x14ac:dyDescent="0.2"/>
  <cols>
    <col min="1" max="1" width="6.5703125" style="11" customWidth="1"/>
    <col min="2" max="2" width="22.28515625" style="11" customWidth="1"/>
    <col min="3" max="3" width="10.85546875" style="11" customWidth="1"/>
    <col min="4" max="4" width="8.42578125" style="11" customWidth="1"/>
    <col min="5" max="5" width="24.28515625" style="11" customWidth="1"/>
    <col min="6" max="6" width="18.140625" style="11" customWidth="1"/>
    <col min="7" max="11" width="8.7109375" style="11" customWidth="1"/>
    <col min="12" max="12" width="26.42578125" style="11" customWidth="1"/>
    <col min="13" max="13" width="7" style="11" customWidth="1"/>
    <col min="14" max="14" width="11.28515625" style="11" customWidth="1"/>
    <col min="15" max="15" width="15.7109375" style="11" customWidth="1"/>
    <col min="16" max="16" width="15.42578125" style="11" customWidth="1"/>
    <col min="17" max="16384" width="9.140625" style="11"/>
  </cols>
  <sheetData>
    <row r="1" spans="1:18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7"/>
      <c r="N1" s="137"/>
      <c r="O1" s="137"/>
      <c r="P1" s="137"/>
      <c r="Q1" s="3"/>
    </row>
    <row r="2" spans="1:18" s="28" customFormat="1" ht="12.75" customHeigh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7"/>
      <c r="N2" s="137"/>
      <c r="O2" s="137"/>
      <c r="P2" s="137"/>
      <c r="Q2" s="10"/>
      <c r="R2" s="81"/>
    </row>
    <row r="3" spans="1:18" s="28" customForma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37"/>
      <c r="N3" s="137"/>
      <c r="O3" s="137"/>
      <c r="P3" s="137"/>
      <c r="Q3" s="3"/>
      <c r="R3" s="82"/>
    </row>
    <row r="4" spans="1:18" s="28" customFormat="1" ht="9" customHeigh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7"/>
      <c r="N4" s="7"/>
      <c r="O4" s="7"/>
      <c r="P4" s="7"/>
    </row>
    <row r="5" spans="1:18" s="28" customFormat="1" ht="15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138"/>
      <c r="N5" s="114"/>
      <c r="O5" s="114"/>
      <c r="P5" s="114"/>
    </row>
    <row r="6" spans="1:18" s="28" customFormat="1" ht="40.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138"/>
      <c r="N6" s="114"/>
      <c r="O6" s="114"/>
      <c r="P6" s="114"/>
    </row>
    <row r="7" spans="1:18" s="28" customFormat="1" ht="15.75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  <c r="M7" s="85"/>
      <c r="N7" s="114"/>
      <c r="O7" s="114"/>
      <c r="P7" s="114"/>
    </row>
    <row r="8" spans="1:18" s="28" customFormat="1" ht="42.75" customHeight="1" x14ac:dyDescent="0.2">
      <c r="A8" s="912" t="s">
        <v>1</v>
      </c>
      <c r="B8" s="912"/>
      <c r="C8" s="912"/>
      <c r="D8" s="912"/>
      <c r="E8" s="912"/>
      <c r="F8" s="912"/>
      <c r="G8" s="912"/>
      <c r="H8" s="912"/>
      <c r="I8" s="912"/>
      <c r="J8" s="912"/>
      <c r="K8" s="912"/>
      <c r="L8" s="912"/>
      <c r="M8" s="121"/>
      <c r="N8" s="134"/>
      <c r="O8" s="134"/>
      <c r="P8" s="134"/>
    </row>
    <row r="9" spans="1:18" s="28" customFormat="1" ht="15.75" x14ac:dyDescent="0.25">
      <c r="A9" s="164" t="s">
        <v>41</v>
      </c>
      <c r="B9" s="176"/>
      <c r="C9" s="220">
        <v>88</v>
      </c>
      <c r="D9" s="910" t="s">
        <v>398</v>
      </c>
      <c r="E9" s="910"/>
      <c r="F9" s="910"/>
      <c r="G9" s="910"/>
      <c r="H9" s="911"/>
      <c r="I9" s="56" t="s">
        <v>3</v>
      </c>
      <c r="J9" s="56" t="s">
        <v>4</v>
      </c>
      <c r="K9" s="56" t="s">
        <v>5</v>
      </c>
      <c r="L9" s="894"/>
      <c r="M9" s="84"/>
      <c r="N9" s="113"/>
      <c r="O9" s="113"/>
      <c r="P9" s="113"/>
    </row>
    <row r="10" spans="1:18" s="28" customFormat="1" ht="15" customHeight="1" x14ac:dyDescent="0.2">
      <c r="A10" s="164" t="s">
        <v>42</v>
      </c>
      <c r="B10" s="177"/>
      <c r="C10" s="221">
        <v>6</v>
      </c>
      <c r="D10" s="878" t="s">
        <v>399</v>
      </c>
      <c r="E10" s="878"/>
      <c r="F10" s="878"/>
      <c r="G10" s="878"/>
      <c r="H10" s="879"/>
      <c r="I10" s="56">
        <v>76</v>
      </c>
      <c r="J10" s="56">
        <v>62</v>
      </c>
      <c r="K10" s="56">
        <v>48</v>
      </c>
      <c r="L10" s="895"/>
      <c r="M10" s="133"/>
      <c r="N10" s="111"/>
      <c r="O10" s="111"/>
      <c r="P10" s="111"/>
    </row>
    <row r="11" spans="1:18" s="7" customFormat="1" ht="29.25" customHeight="1" thickBot="1" x14ac:dyDescent="0.25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N11" s="21"/>
      <c r="O11" s="21"/>
      <c r="P11" s="21"/>
    </row>
    <row r="12" spans="1:18" s="28" customFormat="1" ht="13.15" customHeight="1" x14ac:dyDescent="0.2">
      <c r="A12" s="896" t="s">
        <v>111</v>
      </c>
      <c r="B12" s="898" t="s">
        <v>112</v>
      </c>
      <c r="C12" s="885" t="s">
        <v>7</v>
      </c>
      <c r="D12" s="885" t="s">
        <v>8</v>
      </c>
      <c r="E12" s="885" t="s">
        <v>9</v>
      </c>
      <c r="F12" s="524" t="s">
        <v>114</v>
      </c>
      <c r="G12" s="885" t="s">
        <v>10</v>
      </c>
      <c r="H12" s="885" t="s">
        <v>139</v>
      </c>
      <c r="I12" s="887" t="s">
        <v>6</v>
      </c>
      <c r="J12" s="885" t="s">
        <v>12</v>
      </c>
      <c r="K12" s="887" t="s">
        <v>13</v>
      </c>
      <c r="L12" s="876" t="s">
        <v>14</v>
      </c>
      <c r="M12" s="110"/>
      <c r="N12" s="21"/>
      <c r="O12" s="21"/>
      <c r="P12" s="21"/>
    </row>
    <row r="13" spans="1:18" s="28" customFormat="1" ht="33.75" customHeight="1" thickBot="1" x14ac:dyDescent="0.25">
      <c r="A13" s="897"/>
      <c r="B13" s="899"/>
      <c r="C13" s="886"/>
      <c r="D13" s="886"/>
      <c r="E13" s="886"/>
      <c r="F13" s="525" t="s">
        <v>113</v>
      </c>
      <c r="G13" s="886"/>
      <c r="H13" s="886"/>
      <c r="I13" s="888"/>
      <c r="J13" s="886"/>
      <c r="K13" s="888"/>
      <c r="L13" s="877"/>
      <c r="M13" s="110"/>
      <c r="N13" s="21"/>
      <c r="O13" s="21"/>
      <c r="P13" s="21"/>
    </row>
    <row r="14" spans="1:18" s="29" customFormat="1" ht="29.25" customHeight="1" x14ac:dyDescent="0.2">
      <c r="A14" s="491">
        <v>1</v>
      </c>
      <c r="B14" s="495" t="s">
        <v>159</v>
      </c>
      <c r="C14" s="493">
        <v>1996</v>
      </c>
      <c r="D14" s="494" t="s">
        <v>4</v>
      </c>
      <c r="E14" s="495" t="s">
        <v>31</v>
      </c>
      <c r="F14" s="526"/>
      <c r="G14" s="497" t="s">
        <v>345</v>
      </c>
      <c r="H14" s="498">
        <v>48</v>
      </c>
      <c r="I14" s="499">
        <f>RANK(H14,H$14:H$22,0)</f>
        <v>1</v>
      </c>
      <c r="J14" s="500">
        <f>INDEX({20;18;16;15;14;13;12;11;10;9;8;7;6;5;4;3;2;1},MATCH(I14,{1;2;3;4;5;6;7;8;9;10;11;12;13;14;15;16;17;18},0))</f>
        <v>20</v>
      </c>
      <c r="K14" s="494" t="s">
        <v>5</v>
      </c>
      <c r="L14" s="501" t="s">
        <v>144</v>
      </c>
      <c r="M14" s="5"/>
      <c r="N14" s="5"/>
      <c r="O14" s="5"/>
      <c r="P14" s="5"/>
    </row>
    <row r="15" spans="1:18" s="29" customFormat="1" ht="29.25" customHeight="1" x14ac:dyDescent="0.2">
      <c r="A15" s="502">
        <v>2</v>
      </c>
      <c r="B15" s="503" t="s">
        <v>227</v>
      </c>
      <c r="C15" s="504">
        <v>2007</v>
      </c>
      <c r="D15" s="505">
        <v>1</v>
      </c>
      <c r="E15" s="503" t="s">
        <v>123</v>
      </c>
      <c r="F15" s="527" t="s">
        <v>225</v>
      </c>
      <c r="G15" s="507" t="s">
        <v>336</v>
      </c>
      <c r="H15" s="508">
        <v>35</v>
      </c>
      <c r="I15" s="509">
        <f>RANK(H15,H$14:H$22,0)</f>
        <v>2</v>
      </c>
      <c r="J15" s="510">
        <f>INDEX({20;18;16;15;14;13;12;11;10;9;8;7;6;5;4;3;2;1},MATCH(I15,{1;2;3;4;5;6;7;8;9;10;11;12;13;14;15;16;17;18},0))</f>
        <v>18</v>
      </c>
      <c r="K15" s="505"/>
      <c r="L15" s="511" t="s">
        <v>153</v>
      </c>
      <c r="M15" s="217"/>
      <c r="N15" s="217"/>
      <c r="O15" s="217"/>
      <c r="P15" s="217"/>
    </row>
    <row r="16" spans="1:18" s="29" customFormat="1" ht="34.5" customHeight="1" thickBot="1" x14ac:dyDescent="0.25">
      <c r="A16" s="512">
        <v>3</v>
      </c>
      <c r="B16" s="528" t="s">
        <v>149</v>
      </c>
      <c r="C16" s="529">
        <v>2002</v>
      </c>
      <c r="D16" s="522" t="s">
        <v>5</v>
      </c>
      <c r="E16" s="530" t="s">
        <v>147</v>
      </c>
      <c r="F16" s="531" t="s">
        <v>152</v>
      </c>
      <c r="G16" s="518" t="s">
        <v>331</v>
      </c>
      <c r="H16" s="519">
        <v>29</v>
      </c>
      <c r="I16" s="520">
        <f>RANK(H16,H$14:H$22,0)</f>
        <v>3</v>
      </c>
      <c r="J16" s="521">
        <f>INDEX({20;18;16;15;14;13;12;11;10;9;8;7;6;5;4;3;2;1},MATCH(I16,{1;2;3;4;5;6;7;8;9;10;11;12;13;14;15;16;17;18},0))</f>
        <v>16</v>
      </c>
      <c r="K16" s="522"/>
      <c r="L16" s="523" t="s">
        <v>148</v>
      </c>
      <c r="M16" s="217"/>
      <c r="N16" s="217"/>
      <c r="O16" s="217"/>
      <c r="P16" s="217"/>
    </row>
    <row r="17" spans="1:20" s="28" customFormat="1" ht="15.6" customHeight="1" x14ac:dyDescent="0.2">
      <c r="A17" s="257"/>
      <c r="B17" s="249"/>
      <c r="C17" s="252"/>
      <c r="D17" s="312"/>
      <c r="E17" s="250"/>
      <c r="F17" s="327"/>
      <c r="G17" s="323"/>
      <c r="H17" s="324"/>
      <c r="I17" s="325"/>
      <c r="J17" s="326"/>
      <c r="K17" s="251"/>
      <c r="L17" s="260"/>
      <c r="M17" s="107"/>
      <c r="N17" s="125"/>
      <c r="O17" s="128"/>
      <c r="P17" s="135"/>
      <c r="R17" s="18"/>
      <c r="S17" s="15"/>
      <c r="T17" s="15"/>
    </row>
    <row r="18" spans="1:20" s="28" customFormat="1" ht="15.6" customHeight="1" x14ac:dyDescent="0.2">
      <c r="A18" s="257"/>
      <c r="B18" s="198"/>
      <c r="C18" s="252"/>
      <c r="D18" s="251"/>
      <c r="E18" s="250"/>
      <c r="F18" s="277"/>
      <c r="G18" s="323"/>
      <c r="H18" s="324"/>
      <c r="I18" s="325"/>
      <c r="J18" s="326"/>
      <c r="K18" s="251"/>
      <c r="L18" s="260"/>
      <c r="M18" s="107"/>
      <c r="N18" s="125"/>
      <c r="O18" s="128"/>
      <c r="P18" s="135"/>
      <c r="R18" s="18"/>
      <c r="S18" s="15"/>
      <c r="T18" s="15"/>
    </row>
    <row r="19" spans="1:20" s="28" customFormat="1" ht="15.6" customHeight="1" x14ac:dyDescent="0.2">
      <c r="A19" s="257"/>
      <c r="B19" s="198"/>
      <c r="C19" s="252"/>
      <c r="D19" s="251"/>
      <c r="E19" s="250"/>
      <c r="F19" s="277"/>
      <c r="G19" s="323"/>
      <c r="H19" s="324"/>
      <c r="I19" s="325"/>
      <c r="J19" s="326"/>
      <c r="K19" s="251"/>
      <c r="L19" s="260"/>
      <c r="M19" s="410"/>
      <c r="N19" s="125"/>
      <c r="O19" s="128"/>
      <c r="P19" s="135"/>
      <c r="R19" s="18"/>
      <c r="S19" s="15"/>
      <c r="T19" s="15"/>
    </row>
    <row r="20" spans="1:20" s="28" customFormat="1" ht="15.6" customHeight="1" x14ac:dyDescent="0.2">
      <c r="A20" s="257"/>
      <c r="B20" s="198"/>
      <c r="C20" s="251"/>
      <c r="D20" s="251"/>
      <c r="E20" s="250"/>
      <c r="F20" s="328"/>
      <c r="G20" s="323"/>
      <c r="H20" s="324"/>
      <c r="I20" s="325"/>
      <c r="J20" s="326"/>
      <c r="K20" s="251"/>
      <c r="L20" s="260"/>
      <c r="M20" s="107"/>
      <c r="N20" s="125"/>
      <c r="O20" s="128"/>
      <c r="P20" s="135"/>
      <c r="R20" s="18"/>
      <c r="S20" s="15"/>
      <c r="T20" s="15"/>
    </row>
    <row r="21" spans="1:20" s="28" customFormat="1" ht="15.6" customHeight="1" x14ac:dyDescent="0.2">
      <c r="A21" s="257"/>
      <c r="B21" s="198"/>
      <c r="C21" s="252"/>
      <c r="D21" s="251"/>
      <c r="E21" s="250"/>
      <c r="F21" s="278"/>
      <c r="G21" s="323"/>
      <c r="H21" s="324"/>
      <c r="I21" s="325"/>
      <c r="J21" s="326"/>
      <c r="K21" s="251"/>
      <c r="L21" s="260"/>
      <c r="M21" s="107"/>
      <c r="N21" s="125"/>
      <c r="O21" s="128"/>
      <c r="P21" s="135"/>
      <c r="R21" s="18"/>
      <c r="S21" s="15"/>
      <c r="T21" s="15"/>
    </row>
    <row r="22" spans="1:20" s="28" customFormat="1" ht="15.6" customHeight="1" x14ac:dyDescent="0.2">
      <c r="A22" s="257"/>
      <c r="B22" s="250"/>
      <c r="C22" s="252"/>
      <c r="D22" s="251"/>
      <c r="E22" s="250"/>
      <c r="F22" s="322"/>
      <c r="G22" s="323"/>
      <c r="H22" s="324"/>
      <c r="I22" s="325"/>
      <c r="J22" s="326"/>
      <c r="K22" s="251"/>
      <c r="L22" s="260"/>
      <c r="M22" s="107"/>
      <c r="N22" s="125"/>
      <c r="O22" s="128"/>
      <c r="P22" s="135"/>
      <c r="R22" s="18"/>
      <c r="S22" s="15"/>
      <c r="T22" s="15"/>
    </row>
    <row r="23" spans="1:20" s="28" customFormat="1" ht="16.149999999999999" customHeight="1" x14ac:dyDescent="0.2">
      <c r="A23" s="101" t="s">
        <v>15</v>
      </c>
      <c r="B23" s="101"/>
      <c r="C23" s="101" t="s">
        <v>191</v>
      </c>
      <c r="D23" s="167"/>
      <c r="E23" s="103"/>
      <c r="F23" s="101"/>
      <c r="G23" s="101" t="s">
        <v>259</v>
      </c>
      <c r="H23" s="101"/>
      <c r="I23" s="101"/>
      <c r="J23" s="102"/>
      <c r="K23" s="909" t="s">
        <v>312</v>
      </c>
      <c r="L23" s="909"/>
      <c r="M23" s="392"/>
      <c r="N23" s="125"/>
      <c r="O23" s="129"/>
      <c r="P23" s="136"/>
      <c r="R23" s="29"/>
    </row>
    <row r="24" spans="1:20" s="28" customFormat="1" ht="16.149999999999999" customHeight="1" x14ac:dyDescent="0.2">
      <c r="A24" s="101"/>
      <c r="B24" s="101"/>
      <c r="C24" s="102"/>
      <c r="D24" s="167"/>
      <c r="E24" s="103"/>
      <c r="F24" s="101"/>
      <c r="G24" s="167"/>
      <c r="H24" s="101"/>
      <c r="I24" s="101"/>
      <c r="J24" s="167"/>
      <c r="K24" s="167"/>
      <c r="L24" s="167"/>
      <c r="M24" s="5"/>
      <c r="N24" s="5"/>
      <c r="O24" s="5"/>
      <c r="P24" s="5"/>
    </row>
    <row r="25" spans="1:20" s="28" customFormat="1" ht="16.149999999999999" customHeight="1" x14ac:dyDescent="0.2">
      <c r="A25" s="101" t="s">
        <v>16</v>
      </c>
      <c r="B25" s="101"/>
      <c r="C25" s="101" t="s">
        <v>115</v>
      </c>
      <c r="D25" s="101"/>
      <c r="E25" s="101"/>
      <c r="F25" s="101"/>
      <c r="G25" s="101" t="s">
        <v>260</v>
      </c>
      <c r="H25" s="101"/>
      <c r="I25" s="101"/>
      <c r="J25" s="167"/>
      <c r="K25" s="875" t="s">
        <v>216</v>
      </c>
      <c r="L25" s="875"/>
      <c r="M25" s="83"/>
      <c r="N25" s="7"/>
      <c r="O25" s="7"/>
      <c r="P25" s="7"/>
    </row>
    <row r="26" spans="1:20" s="28" customFormat="1" ht="13.15" customHeight="1" x14ac:dyDescent="0.2">
      <c r="A26" s="172"/>
      <c r="B26" s="101"/>
      <c r="C26" s="102"/>
      <c r="D26" s="167"/>
      <c r="E26" s="103"/>
      <c r="F26" s="172"/>
      <c r="G26" s="167"/>
      <c r="H26" s="101"/>
      <c r="I26" s="101"/>
      <c r="J26" s="167"/>
      <c r="K26" s="167"/>
      <c r="L26" s="167"/>
      <c r="M26" s="83"/>
      <c r="N26" s="7"/>
      <c r="O26" s="7"/>
      <c r="P26" s="7"/>
    </row>
    <row r="27" spans="1:20" s="28" customFormat="1" x14ac:dyDescent="0.2">
      <c r="A27" s="172"/>
      <c r="B27" s="101"/>
      <c r="C27" s="102"/>
      <c r="D27" s="167"/>
      <c r="E27" s="103"/>
      <c r="F27" s="172"/>
      <c r="G27" s="167"/>
      <c r="H27" s="101"/>
      <c r="I27" s="101"/>
      <c r="J27" s="167"/>
      <c r="K27" s="167"/>
      <c r="L27" s="167"/>
      <c r="M27" s="83"/>
      <c r="N27" s="7"/>
      <c r="O27" s="7"/>
      <c r="P27" s="7"/>
    </row>
    <row r="28" spans="1:20" x14ac:dyDescent="0.2">
      <c r="A28" s="172"/>
      <c r="B28" s="101"/>
      <c r="C28" s="101"/>
      <c r="D28" s="101"/>
      <c r="E28" s="101"/>
      <c r="F28" s="172"/>
      <c r="G28" s="167"/>
      <c r="H28" s="101"/>
      <c r="I28" s="101"/>
      <c r="J28" s="167"/>
      <c r="K28" s="167"/>
      <c r="L28" s="167"/>
      <c r="M28" s="7"/>
      <c r="N28" s="7"/>
      <c r="O28" s="7"/>
      <c r="P28" s="7"/>
    </row>
    <row r="29" spans="1:20" x14ac:dyDescent="0.2">
      <c r="B29" s="11" t="s">
        <v>66</v>
      </c>
    </row>
  </sheetData>
  <sheetProtection selectLockedCells="1" selectUnlockedCells="1"/>
  <sortState xmlns:xlrd2="http://schemas.microsoft.com/office/spreadsheetml/2017/richdata2" ref="B14:L16">
    <sortCondition descending="1" ref="H14:H16"/>
  </sortState>
  <mergeCells count="23">
    <mergeCell ref="A1:L1"/>
    <mergeCell ref="A2:L2"/>
    <mergeCell ref="A3:L3"/>
    <mergeCell ref="A4:L4"/>
    <mergeCell ref="A6:L6"/>
    <mergeCell ref="A7:L7"/>
    <mergeCell ref="A8:L8"/>
    <mergeCell ref="A12:A13"/>
    <mergeCell ref="B12:B13"/>
    <mergeCell ref="C12:C13"/>
    <mergeCell ref="D12:D13"/>
    <mergeCell ref="E12:E13"/>
    <mergeCell ref="K23:L23"/>
    <mergeCell ref="K25:L25"/>
    <mergeCell ref="D9:H9"/>
    <mergeCell ref="L9:L10"/>
    <mergeCell ref="D10:H10"/>
    <mergeCell ref="G12:G13"/>
    <mergeCell ref="H12:H13"/>
    <mergeCell ref="I12:I13"/>
    <mergeCell ref="J12:J13"/>
    <mergeCell ref="K12:K13"/>
    <mergeCell ref="L12:L13"/>
  </mergeCells>
  <printOptions horizontalCentered="1"/>
  <pageMargins left="0.59055118110236227" right="0.19685039370078741" top="0.59055118110236227" bottom="0.59055118110236227" header="0" footer="0"/>
  <pageSetup paperSize="9" scale="88" firstPageNumber="0" fitToWidth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L27"/>
  <sheetViews>
    <sheetView view="pageBreakPreview" zoomScale="82" zoomScaleNormal="100" zoomScaleSheetLayoutView="82" workbookViewId="0">
      <selection activeCell="A7" sqref="A7:L7"/>
    </sheetView>
  </sheetViews>
  <sheetFormatPr defaultRowHeight="12.75" x14ac:dyDescent="0.2"/>
  <cols>
    <col min="1" max="1" width="5.85546875" customWidth="1"/>
    <col min="2" max="2" width="24.5703125" customWidth="1"/>
    <col min="3" max="3" width="10.7109375" customWidth="1"/>
    <col min="4" max="4" width="8.140625" customWidth="1"/>
    <col min="5" max="5" width="26.140625" customWidth="1"/>
    <col min="6" max="6" width="18.5703125" customWidth="1"/>
    <col min="7" max="7" width="10" customWidth="1"/>
    <col min="8" max="11" width="8.7109375" customWidth="1"/>
    <col min="12" max="12" width="28.140625" customWidth="1"/>
  </cols>
  <sheetData>
    <row r="1" spans="1:12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</row>
    <row r="2" spans="1:12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</row>
    <row r="3" spans="1:12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</row>
    <row r="4" spans="1:12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</row>
    <row r="5" spans="1:12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ht="48.7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</row>
    <row r="7" spans="1:12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</row>
    <row r="8" spans="1:12" ht="18" x14ac:dyDescent="0.2">
      <c r="A8" s="912"/>
      <c r="B8" s="912"/>
      <c r="C8" s="912"/>
      <c r="D8" s="912"/>
      <c r="E8" s="912"/>
      <c r="F8" s="912"/>
      <c r="G8" s="912"/>
      <c r="H8" s="912"/>
      <c r="I8" s="912"/>
      <c r="J8" s="912"/>
      <c r="K8" s="912"/>
      <c r="L8" s="912"/>
    </row>
    <row r="9" spans="1:12" ht="15.75" x14ac:dyDescent="0.2">
      <c r="A9" s="900" t="s">
        <v>189</v>
      </c>
      <c r="B9" s="900"/>
      <c r="C9" s="880" t="s">
        <v>403</v>
      </c>
      <c r="D9" s="880"/>
      <c r="E9" s="880"/>
      <c r="F9" s="880"/>
      <c r="G9" s="880"/>
      <c r="H9" s="881"/>
      <c r="I9" s="915" t="s">
        <v>110</v>
      </c>
      <c r="J9" s="915"/>
      <c r="K9" s="915"/>
      <c r="L9" s="375" t="s">
        <v>19</v>
      </c>
    </row>
    <row r="10" spans="1:12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</row>
    <row r="11" spans="1:12" ht="15.75" x14ac:dyDescent="0.25">
      <c r="A11" s="164" t="s">
        <v>41</v>
      </c>
      <c r="B11" s="176"/>
      <c r="C11" s="220">
        <v>88</v>
      </c>
      <c r="D11" s="910" t="s">
        <v>194</v>
      </c>
      <c r="E11" s="910"/>
      <c r="F11" s="910"/>
      <c r="G11" s="910"/>
      <c r="H11" s="911"/>
      <c r="I11" s="56" t="s">
        <v>3</v>
      </c>
      <c r="J11" s="56" t="s">
        <v>4</v>
      </c>
      <c r="K11" s="56" t="s">
        <v>5</v>
      </c>
      <c r="L11" s="894"/>
    </row>
    <row r="12" spans="1:12" ht="15.75" x14ac:dyDescent="0.2">
      <c r="A12" s="164" t="s">
        <v>42</v>
      </c>
      <c r="B12" s="177"/>
      <c r="C12" s="221">
        <v>6</v>
      </c>
      <c r="D12" s="878" t="s">
        <v>404</v>
      </c>
      <c r="E12" s="878"/>
      <c r="F12" s="878"/>
      <c r="G12" s="878"/>
      <c r="H12" s="879"/>
      <c r="I12" s="56">
        <v>79</v>
      </c>
      <c r="J12" s="56">
        <v>66</v>
      </c>
      <c r="K12" s="56">
        <v>52</v>
      </c>
      <c r="L12" s="895"/>
    </row>
    <row r="13" spans="1:12" ht="13.5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</row>
    <row r="14" spans="1:12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</row>
    <row r="15" spans="1:12" ht="36.75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</row>
    <row r="16" spans="1:12" ht="27" customHeight="1" x14ac:dyDescent="0.2">
      <c r="A16" s="491">
        <v>1</v>
      </c>
      <c r="B16" s="492" t="s">
        <v>257</v>
      </c>
      <c r="C16" s="493">
        <v>2006</v>
      </c>
      <c r="D16" s="494" t="s">
        <v>5</v>
      </c>
      <c r="E16" s="495" t="s">
        <v>123</v>
      </c>
      <c r="F16" s="496" t="s">
        <v>258</v>
      </c>
      <c r="G16" s="497" t="s">
        <v>351</v>
      </c>
      <c r="H16" s="498">
        <v>31</v>
      </c>
      <c r="I16" s="499">
        <f>RANK(H16,H$16:H$24,0)</f>
        <v>1</v>
      </c>
      <c r="J16" s="500">
        <f>INDEX({20;18;16;15;14;13;12;11;10;9;8;7;6;5;4;3;2;1},MATCH(I16,{1;2;3;4;5;6;7;8;9;10;11;12;13;14;15;16;17;18},0))</f>
        <v>20</v>
      </c>
      <c r="K16" s="494"/>
      <c r="L16" s="501" t="s">
        <v>158</v>
      </c>
    </row>
    <row r="17" spans="1:12" ht="31.5" customHeight="1" x14ac:dyDescent="0.2">
      <c r="A17" s="502">
        <v>2</v>
      </c>
      <c r="B17" s="503" t="s">
        <v>238</v>
      </c>
      <c r="C17" s="504">
        <v>2006</v>
      </c>
      <c r="D17" s="505">
        <v>1</v>
      </c>
      <c r="E17" s="503" t="s">
        <v>147</v>
      </c>
      <c r="F17" s="506" t="s">
        <v>152</v>
      </c>
      <c r="G17" s="507" t="s">
        <v>335</v>
      </c>
      <c r="H17" s="508">
        <v>12</v>
      </c>
      <c r="I17" s="509">
        <f>RANK(H17,H$16:H$24,0)</f>
        <v>2</v>
      </c>
      <c r="J17" s="510">
        <f>INDEX({20;18;16;15;14;13;12;11;10;9;8;7;6;5;4;3;2;1},MATCH(I17,{1;2;3;4;5;6;7;8;9;10;11;12;13;14;15;16;17;18},0))</f>
        <v>18</v>
      </c>
      <c r="K17" s="505"/>
      <c r="L17" s="511" t="s">
        <v>148</v>
      </c>
    </row>
    <row r="18" spans="1:12" ht="26.25" customHeight="1" thickBot="1" x14ac:dyDescent="0.25">
      <c r="A18" s="512">
        <v>3</v>
      </c>
      <c r="B18" s="513" t="s">
        <v>283</v>
      </c>
      <c r="C18" s="514">
        <v>2004</v>
      </c>
      <c r="D18" s="515" t="s">
        <v>5</v>
      </c>
      <c r="E18" s="516" t="s">
        <v>123</v>
      </c>
      <c r="F18" s="517" t="s">
        <v>222</v>
      </c>
      <c r="G18" s="518" t="s">
        <v>352</v>
      </c>
      <c r="H18" s="519">
        <v>11</v>
      </c>
      <c r="I18" s="520">
        <f>RANK(H18,H$16:H$24,0)</f>
        <v>3</v>
      </c>
      <c r="J18" s="521">
        <f>INDEX({20;18;16;15;14;13;12;11;10;9;8;7;6;5;4;3;2;1},MATCH(I18,{1;2;3;4;5;6;7;8;9;10;11;12;13;14;15;16;17;18},0))</f>
        <v>16</v>
      </c>
      <c r="K18" s="522"/>
      <c r="L18" s="523" t="s">
        <v>122</v>
      </c>
    </row>
    <row r="19" spans="1:12" x14ac:dyDescent="0.2">
      <c r="A19" s="257"/>
      <c r="B19" s="198"/>
      <c r="C19" s="252"/>
      <c r="D19" s="251"/>
      <c r="E19" s="250"/>
      <c r="F19" s="277"/>
      <c r="G19" s="323"/>
      <c r="H19" s="324"/>
      <c r="I19" s="325"/>
      <c r="J19" s="326"/>
      <c r="K19" s="251"/>
      <c r="L19" s="260"/>
    </row>
    <row r="20" spans="1:12" x14ac:dyDescent="0.2">
      <c r="A20" s="257"/>
      <c r="B20" s="198"/>
      <c r="C20" s="251"/>
      <c r="D20" s="251"/>
      <c r="E20" s="250"/>
      <c r="F20" s="328"/>
      <c r="G20" s="323"/>
      <c r="H20" s="324"/>
      <c r="I20" s="325"/>
      <c r="J20" s="326"/>
      <c r="K20" s="251"/>
      <c r="L20" s="260"/>
    </row>
    <row r="21" spans="1:12" x14ac:dyDescent="0.2">
      <c r="A21" s="257"/>
      <c r="B21" s="198"/>
      <c r="C21" s="251"/>
      <c r="D21" s="251"/>
      <c r="E21" s="250"/>
      <c r="F21" s="328"/>
      <c r="G21" s="323"/>
      <c r="H21" s="324"/>
      <c r="I21" s="325"/>
      <c r="J21" s="326"/>
      <c r="K21" s="251"/>
      <c r="L21" s="260"/>
    </row>
    <row r="22" spans="1:12" x14ac:dyDescent="0.2">
      <c r="A22" s="257"/>
      <c r="B22" s="198" t="s">
        <v>66</v>
      </c>
      <c r="C22" s="251"/>
      <c r="D22" s="251"/>
      <c r="E22" s="250"/>
      <c r="F22" s="328"/>
      <c r="G22" s="323"/>
      <c r="H22" s="324"/>
      <c r="I22" s="325"/>
      <c r="J22" s="326"/>
      <c r="K22" s="251"/>
      <c r="L22" s="260"/>
    </row>
    <row r="23" spans="1:12" x14ac:dyDescent="0.2">
      <c r="A23" s="257"/>
      <c r="B23" s="198"/>
      <c r="C23" s="252"/>
      <c r="D23" s="251"/>
      <c r="E23" s="250"/>
      <c r="F23" s="278"/>
      <c r="G23" s="323"/>
      <c r="H23" s="324"/>
      <c r="I23" s="325"/>
      <c r="J23" s="326"/>
      <c r="K23" s="251"/>
      <c r="L23" s="260"/>
    </row>
    <row r="24" spans="1:12" ht="15.6" customHeight="1" x14ac:dyDescent="0.2">
      <c r="A24" s="257"/>
      <c r="B24" s="250"/>
      <c r="C24" s="252"/>
      <c r="D24" s="251"/>
      <c r="E24" s="250"/>
      <c r="F24" s="322"/>
      <c r="G24" s="323"/>
      <c r="H24" s="324"/>
      <c r="I24" s="325"/>
      <c r="J24" s="326"/>
      <c r="K24" s="251"/>
      <c r="L24" s="260"/>
    </row>
    <row r="25" spans="1:12" ht="15.6" customHeight="1" x14ac:dyDescent="0.2">
      <c r="A25" s="101" t="s">
        <v>15</v>
      </c>
      <c r="B25" s="101"/>
      <c r="C25" s="101" t="s">
        <v>191</v>
      </c>
      <c r="D25" s="167"/>
      <c r="E25" s="103"/>
      <c r="F25" s="914" t="s">
        <v>259</v>
      </c>
      <c r="G25" s="914"/>
      <c r="H25" s="914"/>
      <c r="I25" s="914"/>
      <c r="J25" s="914"/>
      <c r="K25" s="909" t="s">
        <v>313</v>
      </c>
      <c r="L25" s="909"/>
    </row>
    <row r="26" spans="1:12" ht="15.6" customHeight="1" x14ac:dyDescent="0.2">
      <c r="A26" s="101"/>
      <c r="B26" s="101"/>
      <c r="C26" s="102"/>
      <c r="D26" s="167"/>
      <c r="E26" s="103"/>
      <c r="F26" s="101"/>
      <c r="G26" s="167"/>
      <c r="H26" s="101"/>
      <c r="I26" s="101"/>
      <c r="J26" s="167"/>
      <c r="K26" s="167"/>
      <c r="L26" s="167"/>
    </row>
    <row r="27" spans="1:12" ht="15.6" customHeight="1" x14ac:dyDescent="0.2">
      <c r="A27" s="101" t="s">
        <v>16</v>
      </c>
      <c r="B27" s="101"/>
      <c r="C27" s="101" t="s">
        <v>115</v>
      </c>
      <c r="D27" s="101"/>
      <c r="E27" s="101"/>
      <c r="F27" s="101" t="s">
        <v>260</v>
      </c>
      <c r="G27" s="101"/>
      <c r="H27" s="101"/>
      <c r="I27" s="101"/>
      <c r="J27" s="101"/>
      <c r="K27" s="101" t="s">
        <v>216</v>
      </c>
      <c r="L27" s="101"/>
    </row>
  </sheetData>
  <sortState xmlns:xlrd2="http://schemas.microsoft.com/office/spreadsheetml/2017/richdata2" ref="B16:L17">
    <sortCondition descending="1" ref="K16:K17"/>
  </sortState>
  <mergeCells count="28">
    <mergeCell ref="F25:J25"/>
    <mergeCell ref="A1:L1"/>
    <mergeCell ref="A2:L2"/>
    <mergeCell ref="A3:L3"/>
    <mergeCell ref="A4:L4"/>
    <mergeCell ref="A6:L6"/>
    <mergeCell ref="A7:L7"/>
    <mergeCell ref="A8:L8"/>
    <mergeCell ref="A9:B9"/>
    <mergeCell ref="C9:H9"/>
    <mergeCell ref="I9:K9"/>
    <mergeCell ref="D10:H10"/>
    <mergeCell ref="I10:K10"/>
    <mergeCell ref="K25:L25"/>
    <mergeCell ref="L11:L12"/>
    <mergeCell ref="D12:H12"/>
    <mergeCell ref="D11:H11"/>
    <mergeCell ref="J14:J15"/>
    <mergeCell ref="A14:A15"/>
    <mergeCell ref="B14:B15"/>
    <mergeCell ref="C14:C15"/>
    <mergeCell ref="D14:D15"/>
    <mergeCell ref="E14:E15"/>
    <mergeCell ref="K14:K15"/>
    <mergeCell ref="L14:L15"/>
    <mergeCell ref="G14:G15"/>
    <mergeCell ref="H14:H15"/>
    <mergeCell ref="I14:I15"/>
  </mergeCells>
  <pageMargins left="0.7" right="0.7" top="0.75" bottom="0.75" header="0.3" footer="0.3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R34"/>
  <sheetViews>
    <sheetView view="pageLayout" zoomScaleNormal="70" zoomScaleSheetLayoutView="100" workbookViewId="0">
      <selection activeCell="A7" sqref="A7:L7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10.140625" style="11" customWidth="1"/>
    <col min="4" max="4" width="8.5703125" style="11" customWidth="1"/>
    <col min="5" max="5" width="27.85546875" style="11" customWidth="1"/>
    <col min="6" max="6" width="16.28515625" style="11" customWidth="1"/>
    <col min="7" max="7" width="7.5703125" style="11" customWidth="1"/>
    <col min="8" max="11" width="8.7109375" style="11" customWidth="1"/>
    <col min="12" max="12" width="30.140625" style="11" customWidth="1"/>
    <col min="13" max="13" width="7" style="11" customWidth="1"/>
    <col min="14" max="14" width="11.28515625" style="11" customWidth="1"/>
    <col min="15" max="15" width="14.42578125" style="11" customWidth="1"/>
    <col min="16" max="16" width="16.85546875" style="11" customWidth="1"/>
    <col min="17" max="16384" width="9.140625" style="11"/>
  </cols>
  <sheetData>
    <row r="1" spans="1:18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7"/>
      <c r="N1" s="137"/>
      <c r="O1" s="137"/>
      <c r="P1" s="137"/>
      <c r="Q1" s="3"/>
    </row>
    <row r="2" spans="1:18" s="28" customForma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7"/>
      <c r="N2" s="137"/>
      <c r="O2" s="137"/>
      <c r="P2" s="137"/>
      <c r="Q2" s="3"/>
    </row>
    <row r="3" spans="1:18" s="28" customFormat="1" ht="12.75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37"/>
      <c r="N3" s="137"/>
      <c r="O3" s="137"/>
      <c r="P3" s="137"/>
      <c r="Q3" s="10"/>
      <c r="R3" s="81"/>
    </row>
    <row r="4" spans="1:18" s="28" customForma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37"/>
      <c r="N4" s="137"/>
      <c r="O4" s="137"/>
      <c r="P4" s="137"/>
      <c r="Q4" s="3"/>
      <c r="R4" s="82"/>
    </row>
    <row r="5" spans="1:18" s="28" customForma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137"/>
      <c r="N5" s="137"/>
      <c r="O5" s="137"/>
      <c r="P5" s="137"/>
      <c r="Q5" s="3"/>
      <c r="R5" s="82"/>
    </row>
    <row r="6" spans="1:18" s="28" customFormat="1" ht="44.2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7"/>
      <c r="N6" s="7"/>
      <c r="O6" s="7"/>
      <c r="P6" s="7"/>
    </row>
    <row r="7" spans="1:18" s="28" customFormat="1" ht="15" customHeight="1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  <c r="M7" s="7"/>
      <c r="N7" s="7"/>
      <c r="O7" s="7"/>
      <c r="P7" s="7"/>
    </row>
    <row r="8" spans="1:18" s="28" customFormat="1" ht="18" x14ac:dyDescent="0.2">
      <c r="A8" s="912"/>
      <c r="B8" s="912"/>
      <c r="C8" s="912"/>
      <c r="D8" s="912"/>
      <c r="E8" s="912"/>
      <c r="F8" s="912"/>
      <c r="G8" s="912"/>
      <c r="H8" s="912"/>
      <c r="I8" s="912"/>
      <c r="J8" s="912"/>
      <c r="K8" s="912"/>
      <c r="L8" s="912"/>
      <c r="M8" s="138"/>
      <c r="N8" s="114"/>
      <c r="O8" s="114"/>
      <c r="P8" s="114"/>
    </row>
    <row r="9" spans="1:18" s="28" customFormat="1" ht="15.75" x14ac:dyDescent="0.2">
      <c r="A9" s="900" t="s">
        <v>189</v>
      </c>
      <c r="B9" s="900"/>
      <c r="C9" s="880" t="s">
        <v>405</v>
      </c>
      <c r="D9" s="880"/>
      <c r="E9" s="880"/>
      <c r="F9" s="880"/>
      <c r="G9" s="880"/>
      <c r="H9" s="881"/>
      <c r="I9" s="915" t="s">
        <v>110</v>
      </c>
      <c r="J9" s="915"/>
      <c r="K9" s="915"/>
      <c r="L9" s="211" t="s">
        <v>19</v>
      </c>
      <c r="M9" s="85"/>
      <c r="N9" s="114"/>
      <c r="O9" s="114"/>
      <c r="P9" s="114"/>
    </row>
    <row r="10" spans="1:18" s="28" customFormat="1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  <c r="M10" s="121"/>
      <c r="N10" s="134"/>
      <c r="O10" s="134"/>
      <c r="P10" s="134"/>
    </row>
    <row r="11" spans="1:18" s="28" customFormat="1" ht="15.75" x14ac:dyDescent="0.25">
      <c r="A11" s="164" t="s">
        <v>41</v>
      </c>
      <c r="B11" s="176"/>
      <c r="C11" s="220">
        <v>88</v>
      </c>
      <c r="D11" s="910" t="s">
        <v>406</v>
      </c>
      <c r="E11" s="910"/>
      <c r="F11" s="910"/>
      <c r="G11" s="910"/>
      <c r="H11" s="911"/>
      <c r="I11" s="56" t="s">
        <v>3</v>
      </c>
      <c r="J11" s="56" t="s">
        <v>4</v>
      </c>
      <c r="K11" s="56" t="s">
        <v>5</v>
      </c>
      <c r="L11" s="894"/>
      <c r="M11" s="84"/>
      <c r="N11" s="113"/>
      <c r="O11" s="113"/>
      <c r="P11" s="113"/>
    </row>
    <row r="12" spans="1:18" s="28" customFormat="1" ht="15" customHeight="1" x14ac:dyDescent="0.2">
      <c r="A12" s="164" t="s">
        <v>42</v>
      </c>
      <c r="B12" s="177"/>
      <c r="C12" s="221">
        <v>6</v>
      </c>
      <c r="D12" s="878" t="s">
        <v>407</v>
      </c>
      <c r="E12" s="878"/>
      <c r="F12" s="878"/>
      <c r="G12" s="878"/>
      <c r="H12" s="879"/>
      <c r="I12" s="56">
        <v>82</v>
      </c>
      <c r="J12" s="56">
        <v>69</v>
      </c>
      <c r="K12" s="56">
        <v>55</v>
      </c>
      <c r="L12" s="895"/>
      <c r="M12" s="133"/>
      <c r="N12" s="111"/>
      <c r="O12" s="111"/>
      <c r="P12" s="111"/>
    </row>
    <row r="13" spans="1:18" s="7" customFormat="1" ht="13.5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N13" s="21"/>
      <c r="O13" s="21"/>
      <c r="P13" s="21"/>
    </row>
    <row r="14" spans="1:18" s="28" customFormat="1" ht="13.15" customHeight="1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  <c r="M14" s="110"/>
      <c r="N14" s="21"/>
      <c r="O14" s="21"/>
      <c r="P14" s="21"/>
    </row>
    <row r="15" spans="1:18" s="28" customFormat="1" ht="29.25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  <c r="M15" s="110"/>
      <c r="N15" s="21"/>
      <c r="O15" s="21"/>
      <c r="P15" s="21"/>
    </row>
    <row r="16" spans="1:18" s="28" customFormat="1" ht="20.25" customHeight="1" x14ac:dyDescent="0.2">
      <c r="A16" s="491">
        <v>1</v>
      </c>
      <c r="B16" s="557" t="s">
        <v>172</v>
      </c>
      <c r="C16" s="494">
        <v>1999</v>
      </c>
      <c r="D16" s="494" t="s">
        <v>4</v>
      </c>
      <c r="E16" s="495" t="s">
        <v>123</v>
      </c>
      <c r="F16" s="545" t="s">
        <v>330</v>
      </c>
      <c r="G16" s="546" t="s">
        <v>356</v>
      </c>
      <c r="H16" s="547">
        <v>73</v>
      </c>
      <c r="I16" s="499">
        <f>RANK(H16,H$16:H$24,0)</f>
        <v>1</v>
      </c>
      <c r="J16" s="548">
        <f>INDEX({20;18;16;15;14;13;12;11;10;9;8;7;6;5;4;3;2;1},MATCH(I16,{1;2;3;4;5;6;7;8;9;10;11;12;13;14;15;16;17;18},0))</f>
        <v>20</v>
      </c>
      <c r="K16" s="549" t="s">
        <v>4</v>
      </c>
      <c r="L16" s="550" t="s">
        <v>329</v>
      </c>
      <c r="M16" s="7"/>
      <c r="N16" s="7"/>
      <c r="O16" s="7"/>
      <c r="P16" s="7"/>
    </row>
    <row r="17" spans="1:18" ht="20.25" customHeight="1" x14ac:dyDescent="0.2">
      <c r="A17" s="502">
        <v>2</v>
      </c>
      <c r="B17" s="503" t="s">
        <v>150</v>
      </c>
      <c r="C17" s="558">
        <v>1999</v>
      </c>
      <c r="D17" s="559" t="s">
        <v>5</v>
      </c>
      <c r="E17" s="560" t="s">
        <v>147</v>
      </c>
      <c r="F17" s="506" t="s">
        <v>152</v>
      </c>
      <c r="G17" s="551" t="s">
        <v>333</v>
      </c>
      <c r="H17" s="541">
        <v>67</v>
      </c>
      <c r="I17" s="509">
        <f>RANK(H17,H$16:H$24,0)</f>
        <v>2</v>
      </c>
      <c r="J17" s="542">
        <f>INDEX({20;18;16;15;14;13;12;11;10;9;8;7;6;5;4;3;2;1},MATCH(I17,{1;2;3;4;5;6;7;8;9;10;11;12;13;14;15;16;17;18},0))</f>
        <v>18</v>
      </c>
      <c r="K17" s="220" t="s">
        <v>5</v>
      </c>
      <c r="L17" s="552" t="s">
        <v>148</v>
      </c>
      <c r="M17" s="140"/>
      <c r="N17" s="140"/>
      <c r="O17" s="140"/>
      <c r="P17" s="140"/>
    </row>
    <row r="18" spans="1:18" s="12" customFormat="1" ht="20.25" customHeight="1" x14ac:dyDescent="0.2">
      <c r="A18" s="502">
        <v>3</v>
      </c>
      <c r="B18" s="503" t="s">
        <v>270</v>
      </c>
      <c r="C18" s="561">
        <v>2005</v>
      </c>
      <c r="D18" s="505" t="s">
        <v>4</v>
      </c>
      <c r="E18" s="503" t="s">
        <v>31</v>
      </c>
      <c r="F18" s="527"/>
      <c r="G18" s="507" t="s">
        <v>357</v>
      </c>
      <c r="H18" s="541">
        <v>54</v>
      </c>
      <c r="I18" s="509">
        <f>RANK(H18,H$16:H$24,0)</f>
        <v>3</v>
      </c>
      <c r="J18" s="542">
        <f>INDEX({20;18;16;15;14;13;12;11;10;9;8;7;6;5;4;3;2;1},MATCH(I18,{1;2;3;4;5;6;7;8;9;10;11;12;13;14;15;16;17;18},0))</f>
        <v>16</v>
      </c>
      <c r="K18" s="505"/>
      <c r="L18" s="562" t="s">
        <v>271</v>
      </c>
      <c r="M18" s="107"/>
      <c r="N18" s="107"/>
      <c r="O18" s="80"/>
      <c r="P18" s="128"/>
    </row>
    <row r="19" spans="1:18" ht="20.25" customHeight="1" x14ac:dyDescent="0.2">
      <c r="A19" s="502">
        <v>4</v>
      </c>
      <c r="B19" s="563" t="s">
        <v>128</v>
      </c>
      <c r="C19" s="505">
        <v>1994</v>
      </c>
      <c r="D19" s="505" t="s">
        <v>3</v>
      </c>
      <c r="E19" s="503" t="s">
        <v>123</v>
      </c>
      <c r="F19" s="527" t="s">
        <v>164</v>
      </c>
      <c r="G19" s="551" t="s">
        <v>355</v>
      </c>
      <c r="H19" s="541">
        <v>40</v>
      </c>
      <c r="I19" s="509">
        <f>RANK(H19,H$16:H$24,0)</f>
        <v>4</v>
      </c>
      <c r="J19" s="542">
        <f>INDEX({20;18;16;15;14;13;12;11;10;9;8;7;6;5;4;3;2;1},MATCH(I19,{1;2;3;4;5;6;7;8;9;10;11;12;13;14;15;16;17;18},0))</f>
        <v>15</v>
      </c>
      <c r="K19" s="220"/>
      <c r="L19" s="552" t="s">
        <v>173</v>
      </c>
      <c r="M19" s="107"/>
      <c r="N19" s="107"/>
      <c r="O19" s="128"/>
      <c r="P19" s="135"/>
      <c r="Q19" s="12"/>
      <c r="R19" s="18"/>
    </row>
    <row r="20" spans="1:18" s="28" customFormat="1" ht="20.25" customHeight="1" thickBot="1" x14ac:dyDescent="0.25">
      <c r="A20" s="512">
        <v>5</v>
      </c>
      <c r="B20" s="513" t="s">
        <v>160</v>
      </c>
      <c r="C20" s="556">
        <v>1983</v>
      </c>
      <c r="D20" s="556" t="s">
        <v>4</v>
      </c>
      <c r="E20" s="516" t="s">
        <v>31</v>
      </c>
      <c r="F20" s="531"/>
      <c r="G20" s="553" t="s">
        <v>347</v>
      </c>
      <c r="H20" s="554">
        <v>40</v>
      </c>
      <c r="I20" s="520">
        <v>5</v>
      </c>
      <c r="J20" s="555">
        <v>14</v>
      </c>
      <c r="K20" s="556"/>
      <c r="L20" s="564" t="s">
        <v>161</v>
      </c>
      <c r="M20" s="364"/>
      <c r="N20" s="364"/>
      <c r="O20" s="128"/>
      <c r="P20" s="135"/>
      <c r="Q20" s="12"/>
      <c r="R20" s="18"/>
    </row>
    <row r="21" spans="1:18" s="28" customFormat="1" ht="15.6" customHeight="1" x14ac:dyDescent="0.2">
      <c r="A21" s="234"/>
      <c r="B21" s="260"/>
      <c r="C21" s="251"/>
      <c r="D21" s="251"/>
      <c r="E21" s="249"/>
      <c r="F21" s="317"/>
      <c r="G21" s="154"/>
      <c r="H21" s="329"/>
      <c r="I21" s="320"/>
      <c r="J21" s="330"/>
      <c r="K21" s="125"/>
      <c r="L21" s="135"/>
      <c r="M21" s="413"/>
      <c r="N21" s="413"/>
      <c r="O21" s="128"/>
      <c r="P21" s="135"/>
      <c r="Q21" s="12"/>
      <c r="R21" s="18"/>
    </row>
    <row r="22" spans="1:18" s="28" customFormat="1" ht="15.6" customHeight="1" x14ac:dyDescent="0.2">
      <c r="A22" s="234"/>
      <c r="B22" s="260"/>
      <c r="C22" s="251"/>
      <c r="D22" s="251"/>
      <c r="E22" s="249"/>
      <c r="F22" s="317"/>
      <c r="G22" s="154"/>
      <c r="H22" s="329"/>
      <c r="I22" s="320"/>
      <c r="J22" s="330"/>
      <c r="K22" s="125"/>
      <c r="L22" s="135"/>
      <c r="M22" s="413"/>
      <c r="N22" s="413"/>
      <c r="O22" s="128"/>
      <c r="P22" s="135"/>
      <c r="Q22" s="12"/>
      <c r="R22" s="18"/>
    </row>
    <row r="23" spans="1:18" ht="15" customHeight="1" x14ac:dyDescent="0.2">
      <c r="A23" s="234"/>
      <c r="B23" s="260"/>
      <c r="C23" s="311"/>
      <c r="D23" s="311"/>
      <c r="E23" s="103"/>
      <c r="F23" s="99"/>
      <c r="G23" s="154"/>
      <c r="H23" s="329"/>
      <c r="I23" s="320"/>
      <c r="J23" s="330"/>
      <c r="K23" s="309" t="s">
        <v>66</v>
      </c>
      <c r="L23" s="99"/>
      <c r="M23" s="107"/>
      <c r="N23" s="107"/>
      <c r="O23" s="86"/>
      <c r="P23" s="128"/>
      <c r="Q23" s="12"/>
      <c r="R23" s="14"/>
    </row>
    <row r="24" spans="1:18" ht="15" customHeight="1" x14ac:dyDescent="0.2">
      <c r="A24" s="234"/>
      <c r="B24" s="251"/>
      <c r="C24" s="199"/>
      <c r="D24" s="311"/>
      <c r="E24" s="191"/>
      <c r="F24" s="235"/>
      <c r="G24" s="236"/>
      <c r="H24" s="329"/>
      <c r="I24" s="320"/>
      <c r="J24" s="330"/>
      <c r="K24" s="310"/>
      <c r="L24" s="103"/>
      <c r="M24" s="107"/>
      <c r="N24" s="107"/>
      <c r="O24" s="80"/>
      <c r="P24" s="128"/>
      <c r="Q24" s="12"/>
      <c r="R24" s="14"/>
    </row>
    <row r="25" spans="1:18" s="28" customFormat="1" ht="15.6" customHeight="1" x14ac:dyDescent="0.2">
      <c r="A25" s="227"/>
      <c r="B25" s="260"/>
      <c r="C25" s="222"/>
      <c r="D25" s="227"/>
      <c r="E25" s="200"/>
      <c r="F25" s="143"/>
      <c r="G25" s="99"/>
      <c r="H25" s="99"/>
      <c r="I25" s="99"/>
      <c r="J25" s="99"/>
      <c r="K25" s="227"/>
      <c r="L25" s="102"/>
      <c r="M25" s="226"/>
      <c r="N25" s="226"/>
      <c r="O25" s="128"/>
      <c r="P25" s="135"/>
      <c r="Q25" s="12"/>
      <c r="R25" s="29"/>
    </row>
    <row r="26" spans="1:18" ht="15.6" customHeight="1" x14ac:dyDescent="0.2">
      <c r="A26" s="101" t="s">
        <v>15</v>
      </c>
      <c r="B26" s="101"/>
      <c r="C26" s="101" t="s">
        <v>191</v>
      </c>
      <c r="D26" s="167"/>
      <c r="E26" s="103"/>
      <c r="F26" s="101"/>
      <c r="G26" s="101" t="s">
        <v>259</v>
      </c>
      <c r="H26" s="101"/>
      <c r="I26" s="101"/>
      <c r="J26" s="102"/>
      <c r="K26" s="909" t="s">
        <v>314</v>
      </c>
      <c r="L26" s="909"/>
      <c r="M26" s="107"/>
      <c r="N26" s="107"/>
      <c r="O26" s="142"/>
      <c r="P26" s="142"/>
      <c r="Q26" s="12"/>
      <c r="R26" s="14"/>
    </row>
    <row r="27" spans="1:18" s="28" customFormat="1" ht="15.6" customHeight="1" x14ac:dyDescent="0.2">
      <c r="A27" s="101"/>
      <c r="B27" s="101"/>
      <c r="C27" s="102"/>
      <c r="D27" s="167"/>
      <c r="E27" s="103"/>
      <c r="F27" s="101"/>
      <c r="G27" s="167"/>
      <c r="H27" s="101"/>
      <c r="I27" s="101"/>
      <c r="J27" s="167"/>
      <c r="K27" s="167"/>
      <c r="L27" s="167"/>
      <c r="M27" s="107"/>
      <c r="N27" s="107"/>
      <c r="O27" s="135"/>
      <c r="P27" s="135"/>
      <c r="Q27" s="12"/>
      <c r="R27" s="29"/>
    </row>
    <row r="28" spans="1:18" s="28" customFormat="1" ht="15.6" customHeight="1" x14ac:dyDescent="0.2">
      <c r="A28" s="101" t="s">
        <v>16</v>
      </c>
      <c r="B28" s="101"/>
      <c r="C28" s="101" t="s">
        <v>115</v>
      </c>
      <c r="D28" s="101"/>
      <c r="E28" s="101"/>
      <c r="F28" s="101"/>
      <c r="G28" s="101" t="s">
        <v>260</v>
      </c>
      <c r="H28" s="101"/>
      <c r="I28" s="101"/>
      <c r="J28" s="167"/>
      <c r="K28" s="875" t="s">
        <v>216</v>
      </c>
      <c r="L28" s="875"/>
      <c r="M28" s="107"/>
      <c r="N28" s="107"/>
      <c r="O28" s="80"/>
      <c r="P28" s="141"/>
      <c r="Q28" s="12"/>
      <c r="R28" s="29"/>
    </row>
    <row r="29" spans="1:18" s="28" customFormat="1" x14ac:dyDescent="0.2">
      <c r="A29" s="172"/>
      <c r="B29" s="101"/>
      <c r="C29" s="102"/>
      <c r="D29" s="167"/>
      <c r="E29" s="103"/>
      <c r="F29" s="172"/>
      <c r="G29" s="167"/>
      <c r="H29" s="101"/>
      <c r="I29" s="101"/>
      <c r="J29" s="167"/>
      <c r="K29" s="167"/>
      <c r="L29" s="167"/>
      <c r="M29" s="5"/>
      <c r="N29" s="5"/>
      <c r="O29" s="5"/>
      <c r="P29" s="5"/>
    </row>
    <row r="30" spans="1:18" s="28" customFormat="1" x14ac:dyDescent="0.2">
      <c r="A30" s="172"/>
      <c r="B30" s="101"/>
      <c r="C30" s="101"/>
      <c r="D30" s="101"/>
      <c r="E30" s="101"/>
      <c r="F30" s="172"/>
      <c r="G30" s="167"/>
      <c r="H30" s="101"/>
      <c r="I30" s="101"/>
      <c r="J30" s="167"/>
      <c r="K30" s="167"/>
      <c r="L30" s="167"/>
      <c r="M30" s="83"/>
      <c r="N30" s="7"/>
      <c r="O30" s="7"/>
      <c r="P30" s="7"/>
    </row>
    <row r="31" spans="1:18" s="28" customFormat="1" ht="13.15" customHeight="1" x14ac:dyDescent="0.2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83"/>
      <c r="N31" s="7"/>
      <c r="O31" s="7"/>
      <c r="P31" s="7"/>
    </row>
    <row r="32" spans="1:18" s="28" customFormat="1" x14ac:dyDescent="0.2">
      <c r="M32" s="83"/>
      <c r="N32" s="7"/>
      <c r="O32" s="7"/>
      <c r="P32" s="7"/>
    </row>
    <row r="33" spans="1:16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7"/>
      <c r="N33" s="7"/>
      <c r="O33" s="7"/>
      <c r="P33" s="7"/>
    </row>
    <row r="34" spans="1:16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7"/>
      <c r="N34" s="7"/>
      <c r="O34" s="7"/>
      <c r="P34" s="7"/>
    </row>
  </sheetData>
  <sheetProtection selectLockedCells="1" selectUnlockedCells="1"/>
  <sortState xmlns:xlrd2="http://schemas.microsoft.com/office/spreadsheetml/2017/richdata2" ref="B19:L20">
    <sortCondition descending="1" ref="H19:H20"/>
  </sortState>
  <mergeCells count="28">
    <mergeCell ref="A1:L1"/>
    <mergeCell ref="A2:L2"/>
    <mergeCell ref="A3:L3"/>
    <mergeCell ref="A4:L4"/>
    <mergeCell ref="A6:L6"/>
    <mergeCell ref="A7:L7"/>
    <mergeCell ref="A8:L8"/>
    <mergeCell ref="A9:B9"/>
    <mergeCell ref="C9:H9"/>
    <mergeCell ref="I9:K9"/>
    <mergeCell ref="D10:H10"/>
    <mergeCell ref="I10:K10"/>
    <mergeCell ref="A14:A15"/>
    <mergeCell ref="B14:B15"/>
    <mergeCell ref="C14:C15"/>
    <mergeCell ref="D14:D15"/>
    <mergeCell ref="E14:E15"/>
    <mergeCell ref="K26:L26"/>
    <mergeCell ref="K28:L28"/>
    <mergeCell ref="D11:H11"/>
    <mergeCell ref="L11:L12"/>
    <mergeCell ref="D12:H12"/>
    <mergeCell ref="G14:G15"/>
    <mergeCell ref="H14:H15"/>
    <mergeCell ref="I14:I15"/>
    <mergeCell ref="J14:J15"/>
    <mergeCell ref="K14:K15"/>
    <mergeCell ref="L14:L15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L26"/>
  <sheetViews>
    <sheetView view="pageLayout" topLeftCell="A4" zoomScaleNormal="100" workbookViewId="0">
      <selection activeCell="A7" sqref="A7:L7"/>
    </sheetView>
  </sheetViews>
  <sheetFormatPr defaultRowHeight="12.75" x14ac:dyDescent="0.2"/>
  <cols>
    <col min="1" max="1" width="6.5703125" customWidth="1"/>
    <col min="2" max="2" width="23" customWidth="1"/>
    <col min="3" max="3" width="11" customWidth="1"/>
    <col min="4" max="4" width="8.28515625" customWidth="1"/>
    <col min="5" max="5" width="22" customWidth="1"/>
    <col min="6" max="6" width="15.85546875" customWidth="1"/>
    <col min="7" max="7" width="7.5703125" customWidth="1"/>
    <col min="8" max="8" width="8.140625" customWidth="1"/>
    <col min="9" max="9" width="7.7109375" customWidth="1"/>
    <col min="10" max="11" width="7.85546875" customWidth="1"/>
    <col min="12" max="12" width="31.28515625" customWidth="1"/>
  </cols>
  <sheetData>
    <row r="1" spans="1:12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</row>
    <row r="2" spans="1:12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</row>
    <row r="3" spans="1:12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</row>
    <row r="4" spans="1:12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</row>
    <row r="5" spans="1:12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ht="20.25" x14ac:dyDescent="0.2">
      <c r="A6" s="904" t="s">
        <v>145</v>
      </c>
      <c r="B6" s="904"/>
      <c r="C6" s="904"/>
      <c r="D6" s="904"/>
      <c r="E6" s="904"/>
      <c r="F6" s="904"/>
      <c r="G6" s="904"/>
      <c r="H6" s="904"/>
      <c r="I6" s="904"/>
      <c r="J6" s="904"/>
      <c r="K6" s="904"/>
      <c r="L6" s="904"/>
    </row>
    <row r="7" spans="1:12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</row>
    <row r="8" spans="1:12" ht="15.75" x14ac:dyDescent="0.2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</row>
    <row r="9" spans="1:12" ht="15.75" x14ac:dyDescent="0.2">
      <c r="A9" s="900" t="s">
        <v>189</v>
      </c>
      <c r="B9" s="900"/>
      <c r="C9" s="880" t="s">
        <v>402</v>
      </c>
      <c r="D9" s="880"/>
      <c r="E9" s="880"/>
      <c r="F9" s="880"/>
      <c r="G9" s="880"/>
      <c r="H9" s="881"/>
      <c r="I9" s="915" t="s">
        <v>110</v>
      </c>
      <c r="J9" s="915"/>
      <c r="K9" s="915"/>
      <c r="L9" s="375" t="s">
        <v>19</v>
      </c>
    </row>
    <row r="10" spans="1:12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</row>
    <row r="11" spans="1:12" ht="15.75" x14ac:dyDescent="0.25">
      <c r="A11" s="164" t="s">
        <v>41</v>
      </c>
      <c r="B11" s="176"/>
      <c r="C11" s="220">
        <v>88</v>
      </c>
      <c r="D11" s="910" t="s">
        <v>409</v>
      </c>
      <c r="E11" s="910"/>
      <c r="F11" s="910"/>
      <c r="G11" s="910"/>
      <c r="H11" s="911"/>
      <c r="I11" s="56" t="s">
        <v>3</v>
      </c>
      <c r="J11" s="56" t="s">
        <v>4</v>
      </c>
      <c r="K11" s="56" t="s">
        <v>5</v>
      </c>
      <c r="L11" s="894"/>
    </row>
    <row r="12" spans="1:12" ht="15.75" x14ac:dyDescent="0.2">
      <c r="A12" s="164" t="s">
        <v>42</v>
      </c>
      <c r="B12" s="177"/>
      <c r="C12" s="221">
        <v>6</v>
      </c>
      <c r="D12" s="878" t="s">
        <v>408</v>
      </c>
      <c r="E12" s="878"/>
      <c r="F12" s="878"/>
      <c r="G12" s="878"/>
      <c r="H12" s="879"/>
      <c r="I12" s="56">
        <v>84</v>
      </c>
      <c r="J12" s="56">
        <v>72</v>
      </c>
      <c r="K12" s="56">
        <v>57</v>
      </c>
      <c r="L12" s="895"/>
    </row>
    <row r="13" spans="1:12" ht="13.5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</row>
    <row r="14" spans="1:12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</row>
    <row r="15" spans="1:12" ht="27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</row>
    <row r="16" spans="1:12" ht="31.5" customHeight="1" x14ac:dyDescent="0.2">
      <c r="A16" s="471">
        <v>1</v>
      </c>
      <c r="B16" s="495" t="s">
        <v>175</v>
      </c>
      <c r="C16" s="493">
        <v>1993</v>
      </c>
      <c r="D16" s="494" t="s">
        <v>4</v>
      </c>
      <c r="E16" s="495" t="s">
        <v>123</v>
      </c>
      <c r="F16" s="545" t="s">
        <v>164</v>
      </c>
      <c r="G16" s="497" t="s">
        <v>359</v>
      </c>
      <c r="H16" s="498">
        <v>50</v>
      </c>
      <c r="I16" s="499">
        <f>RANK(H16,H$16:H$23,0)</f>
        <v>1</v>
      </c>
      <c r="J16" s="500">
        <f>INDEX({20;18;16;15;14;13;12;11;10;9;8;7;6;5;4;3;2;1},MATCH(I16,{1;2;3;4;5;6;7;8;9;10;11;12;13;14;15;16;17;18},0))</f>
        <v>20</v>
      </c>
      <c r="K16" s="494"/>
      <c r="L16" s="501" t="s">
        <v>176</v>
      </c>
    </row>
    <row r="17" spans="1:12" ht="34.5" customHeight="1" x14ac:dyDescent="0.2">
      <c r="A17" s="463">
        <v>2</v>
      </c>
      <c r="B17" s="503" t="s">
        <v>151</v>
      </c>
      <c r="C17" s="561">
        <v>2003</v>
      </c>
      <c r="D17" s="505">
        <v>1</v>
      </c>
      <c r="E17" s="503" t="s">
        <v>147</v>
      </c>
      <c r="F17" s="506" t="s">
        <v>152</v>
      </c>
      <c r="G17" s="507" t="s">
        <v>332</v>
      </c>
      <c r="H17" s="508">
        <v>20</v>
      </c>
      <c r="I17" s="509">
        <f>RANK(H17,H$16:H$23,0)</f>
        <v>2</v>
      </c>
      <c r="J17" s="510">
        <f>INDEX({20;18;16;15;14;13;12;11;10;9;8;7;6;5;4;3;2;1},MATCH(I17,{1;2;3;4;5;6;7;8;9;10;11;12;13;14;15;16;17;18},0))</f>
        <v>18</v>
      </c>
      <c r="K17" s="505"/>
      <c r="L17" s="511" t="s">
        <v>148</v>
      </c>
    </row>
    <row r="18" spans="1:12" ht="31.5" customHeight="1" thickBot="1" x14ac:dyDescent="0.25">
      <c r="A18" s="490">
        <v>3</v>
      </c>
      <c r="B18" s="530" t="s">
        <v>296</v>
      </c>
      <c r="C18" s="529">
        <v>2006</v>
      </c>
      <c r="D18" s="522">
        <v>1</v>
      </c>
      <c r="E18" s="530" t="s">
        <v>123</v>
      </c>
      <c r="F18" s="517" t="s">
        <v>222</v>
      </c>
      <c r="G18" s="518" t="s">
        <v>354</v>
      </c>
      <c r="H18" s="519">
        <v>19</v>
      </c>
      <c r="I18" s="520">
        <f>RANK(H18,H$16:H$23,0)</f>
        <v>3</v>
      </c>
      <c r="J18" s="521">
        <f>INDEX({20;18;16;15;14;13;12;11;10;9;8;7;6;5;4;3;2;1},MATCH(I18,{1;2;3;4;5;6;7;8;9;10;11;12;13;14;15;16;17;18},0))</f>
        <v>16</v>
      </c>
      <c r="K18" s="522"/>
      <c r="L18" s="523" t="s">
        <v>122</v>
      </c>
    </row>
    <row r="19" spans="1:12" ht="15.6" customHeight="1" x14ac:dyDescent="0.2">
      <c r="A19" s="234"/>
      <c r="B19" s="249"/>
      <c r="C19" s="316"/>
      <c r="D19" s="312"/>
      <c r="E19" s="249"/>
      <c r="F19" s="317"/>
      <c r="G19" s="318"/>
      <c r="H19" s="319"/>
      <c r="I19" s="320"/>
      <c r="J19" s="321"/>
      <c r="K19" s="312"/>
      <c r="L19" s="161"/>
    </row>
    <row r="20" spans="1:12" ht="15.6" customHeight="1" x14ac:dyDescent="0.2">
      <c r="A20" s="234"/>
      <c r="B20" s="249"/>
      <c r="C20" s="316"/>
      <c r="D20" s="312"/>
      <c r="E20" s="249"/>
      <c r="F20" s="317"/>
      <c r="G20" s="318"/>
      <c r="H20" s="319"/>
      <c r="I20" s="320"/>
      <c r="J20" s="321"/>
      <c r="K20" s="312"/>
      <c r="L20" s="161"/>
    </row>
    <row r="21" spans="1:12" x14ac:dyDescent="0.2">
      <c r="A21" s="234"/>
      <c r="B21" s="291"/>
      <c r="C21" s="125"/>
      <c r="D21" s="125"/>
      <c r="E21" s="191"/>
      <c r="F21" s="373"/>
      <c r="G21" s="196"/>
      <c r="H21" s="373"/>
      <c r="I21" s="127"/>
      <c r="J21" s="123"/>
      <c r="K21" s="125"/>
      <c r="L21" s="256"/>
    </row>
    <row r="22" spans="1:12" ht="15.6" customHeight="1" x14ac:dyDescent="0.2">
      <c r="A22" s="234"/>
      <c r="B22" s="103"/>
      <c r="C22" s="102"/>
      <c r="D22" s="99"/>
      <c r="E22" s="103"/>
      <c r="F22" s="104"/>
      <c r="G22" s="99"/>
      <c r="H22" s="103"/>
      <c r="I22" s="103"/>
      <c r="J22" s="99"/>
      <c r="K22" s="99"/>
      <c r="L22" s="99"/>
    </row>
    <row r="23" spans="1:12" ht="15.6" customHeight="1" x14ac:dyDescent="0.2">
      <c r="A23" s="376"/>
      <c r="B23" s="103"/>
      <c r="C23" s="102"/>
      <c r="D23" s="99"/>
      <c r="E23" s="103"/>
      <c r="F23" s="104"/>
      <c r="G23" s="99"/>
      <c r="H23" s="103"/>
      <c r="I23" s="103"/>
      <c r="J23" s="99"/>
      <c r="K23" s="99"/>
      <c r="L23" s="99"/>
    </row>
    <row r="24" spans="1:12" ht="15.6" customHeight="1" x14ac:dyDescent="0.2">
      <c r="A24" s="101" t="s">
        <v>15</v>
      </c>
      <c r="B24" s="101"/>
      <c r="C24" s="101" t="s">
        <v>191</v>
      </c>
      <c r="D24" s="167"/>
      <c r="E24" s="103"/>
      <c r="F24" s="101"/>
      <c r="G24" s="101" t="s">
        <v>259</v>
      </c>
      <c r="H24" s="101"/>
      <c r="I24" s="101"/>
      <c r="J24" s="102"/>
      <c r="K24" s="909" t="s">
        <v>315</v>
      </c>
      <c r="L24" s="909"/>
    </row>
    <row r="25" spans="1:12" ht="15.6" customHeight="1" x14ac:dyDescent="0.2">
      <c r="A25" s="101"/>
      <c r="B25" s="101"/>
      <c r="C25" s="102"/>
      <c r="D25" s="167"/>
      <c r="E25" s="103"/>
      <c r="F25" s="101"/>
      <c r="G25" s="167"/>
      <c r="H25" s="101"/>
      <c r="I25" s="101"/>
      <c r="J25" s="167"/>
      <c r="K25" s="167"/>
      <c r="L25" s="167"/>
    </row>
    <row r="26" spans="1:12" ht="15.6" customHeight="1" x14ac:dyDescent="0.2">
      <c r="A26" s="101" t="s">
        <v>16</v>
      </c>
      <c r="B26" s="101"/>
      <c r="C26" s="101" t="s">
        <v>115</v>
      </c>
      <c r="D26" s="101"/>
      <c r="E26" s="101"/>
      <c r="F26" s="101"/>
      <c r="G26" s="101" t="s">
        <v>260</v>
      </c>
      <c r="H26" s="101"/>
      <c r="I26" s="101"/>
      <c r="J26" s="167"/>
      <c r="K26" s="875" t="s">
        <v>216</v>
      </c>
      <c r="L26" s="875"/>
    </row>
  </sheetData>
  <mergeCells count="28">
    <mergeCell ref="A1:L1"/>
    <mergeCell ref="A2:L2"/>
    <mergeCell ref="A3:L3"/>
    <mergeCell ref="A4:L4"/>
    <mergeCell ref="A6:L6"/>
    <mergeCell ref="A7:L7"/>
    <mergeCell ref="A8:L8"/>
    <mergeCell ref="A9:B9"/>
    <mergeCell ref="C9:H9"/>
    <mergeCell ref="I9:K9"/>
    <mergeCell ref="D10:H10"/>
    <mergeCell ref="I10:K10"/>
    <mergeCell ref="K24:L24"/>
    <mergeCell ref="K26:L26"/>
    <mergeCell ref="L11:L12"/>
    <mergeCell ref="D12:H12"/>
    <mergeCell ref="G14:G15"/>
    <mergeCell ref="H14:H15"/>
    <mergeCell ref="I14:I15"/>
    <mergeCell ref="D11:H11"/>
    <mergeCell ref="J14:J15"/>
    <mergeCell ref="K14:K15"/>
    <mergeCell ref="L14:L15"/>
    <mergeCell ref="A14:A15"/>
    <mergeCell ref="B14:B15"/>
    <mergeCell ref="C14:C15"/>
    <mergeCell ref="D14:D15"/>
    <mergeCell ref="E14:E15"/>
  </mergeCells>
  <pageMargins left="0.7" right="0.7" top="0.75" bottom="0.75" header="0.3" footer="0.3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R52"/>
  <sheetViews>
    <sheetView view="pageLayout" zoomScaleNormal="70" zoomScaleSheetLayoutView="100" workbookViewId="0">
      <selection activeCell="A7" sqref="A7:L7"/>
    </sheetView>
  </sheetViews>
  <sheetFormatPr defaultColWidth="9.140625" defaultRowHeight="12.75" x14ac:dyDescent="0.2"/>
  <cols>
    <col min="1" max="1" width="6.7109375" style="11" customWidth="1"/>
    <col min="2" max="2" width="30.85546875" style="11" customWidth="1"/>
    <col min="3" max="3" width="10.5703125" style="11" customWidth="1"/>
    <col min="4" max="4" width="8" style="11" customWidth="1"/>
    <col min="5" max="5" width="22.140625" style="11" customWidth="1"/>
    <col min="6" max="6" width="16.42578125" style="11" customWidth="1"/>
    <col min="7" max="7" width="7.42578125" style="11" customWidth="1"/>
    <col min="8" max="8" width="8.7109375" style="11" customWidth="1"/>
    <col min="9" max="11" width="7.5703125" style="11" customWidth="1"/>
    <col min="12" max="12" width="32.85546875" style="11" customWidth="1"/>
    <col min="13" max="13" width="7" style="11" customWidth="1"/>
    <col min="14" max="14" width="11.28515625" style="11" customWidth="1"/>
    <col min="15" max="15" width="12.28515625" style="11" customWidth="1"/>
    <col min="16" max="16" width="13.85546875" style="11" customWidth="1"/>
    <col min="17" max="16384" width="9.140625" style="11"/>
  </cols>
  <sheetData>
    <row r="1" spans="1:18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7"/>
      <c r="N1" s="137"/>
      <c r="O1" s="137"/>
      <c r="P1" s="137"/>
      <c r="Q1" s="3"/>
    </row>
    <row r="2" spans="1:18" s="28" customForma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7"/>
      <c r="N2" s="137"/>
      <c r="O2" s="137"/>
      <c r="P2" s="137"/>
      <c r="Q2" s="3"/>
    </row>
    <row r="3" spans="1:18" s="28" customFormat="1" ht="12.75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37"/>
      <c r="N3" s="137"/>
      <c r="O3" s="137"/>
      <c r="P3" s="137"/>
      <c r="Q3" s="10"/>
      <c r="R3" s="81"/>
    </row>
    <row r="4" spans="1:18" s="28" customForma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37"/>
      <c r="N4" s="137"/>
      <c r="O4" s="137"/>
      <c r="P4" s="137"/>
      <c r="Q4" s="3"/>
      <c r="R4" s="82"/>
    </row>
    <row r="5" spans="1:18" s="28" customForma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137"/>
      <c r="N5" s="137"/>
      <c r="O5" s="137"/>
      <c r="P5" s="137"/>
      <c r="Q5" s="3"/>
      <c r="R5" s="82"/>
    </row>
    <row r="6" spans="1:18" s="28" customFormat="1" ht="49.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7"/>
      <c r="N6" s="7"/>
      <c r="O6" s="7"/>
      <c r="P6" s="7"/>
    </row>
    <row r="7" spans="1:18" s="28" customFormat="1" ht="22.5" customHeight="1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  <c r="M7" s="7"/>
      <c r="N7" s="7"/>
      <c r="O7" s="7"/>
      <c r="P7" s="7"/>
    </row>
    <row r="8" spans="1:18" s="28" customFormat="1" ht="15.75" x14ac:dyDescent="0.2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138"/>
      <c r="N8" s="114"/>
      <c r="O8" s="114"/>
      <c r="P8" s="114"/>
    </row>
    <row r="9" spans="1:18" s="28" customFormat="1" ht="15.75" x14ac:dyDescent="0.2">
      <c r="A9" s="900" t="s">
        <v>189</v>
      </c>
      <c r="B9" s="900"/>
      <c r="C9" s="880" t="s">
        <v>410</v>
      </c>
      <c r="D9" s="880"/>
      <c r="E9" s="880"/>
      <c r="F9" s="880"/>
      <c r="G9" s="880"/>
      <c r="H9" s="881"/>
      <c r="I9" s="915" t="s">
        <v>110</v>
      </c>
      <c r="J9" s="915"/>
      <c r="K9" s="915"/>
      <c r="L9" s="211" t="s">
        <v>19</v>
      </c>
      <c r="M9" s="85"/>
      <c r="N9" s="114"/>
      <c r="O9" s="114"/>
      <c r="P9" s="114"/>
    </row>
    <row r="10" spans="1:18" s="28" customFormat="1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  <c r="M10" s="121"/>
      <c r="N10" s="134"/>
      <c r="O10" s="134"/>
      <c r="P10" s="134"/>
    </row>
    <row r="11" spans="1:18" s="28" customFormat="1" ht="15.75" x14ac:dyDescent="0.25">
      <c r="A11" s="164" t="s">
        <v>41</v>
      </c>
      <c r="B11" s="176"/>
      <c r="C11" s="220">
        <v>88</v>
      </c>
      <c r="D11" s="910" t="s">
        <v>411</v>
      </c>
      <c r="E11" s="910"/>
      <c r="F11" s="910"/>
      <c r="G11" s="910"/>
      <c r="H11" s="911"/>
      <c r="I11" s="56" t="s">
        <v>3</v>
      </c>
      <c r="J11" s="56" t="s">
        <v>4</v>
      </c>
      <c r="K11" s="56" t="s">
        <v>5</v>
      </c>
      <c r="L11" s="894"/>
      <c r="M11" s="84"/>
      <c r="N11" s="113"/>
      <c r="O11" s="113"/>
      <c r="P11" s="113"/>
    </row>
    <row r="12" spans="1:18" s="28" customFormat="1" ht="15" customHeight="1" x14ac:dyDescent="0.2">
      <c r="A12" s="164" t="s">
        <v>42</v>
      </c>
      <c r="B12" s="177"/>
      <c r="C12" s="221">
        <v>6</v>
      </c>
      <c r="D12" s="878" t="s">
        <v>412</v>
      </c>
      <c r="E12" s="878"/>
      <c r="F12" s="878"/>
      <c r="G12" s="878"/>
      <c r="H12" s="879"/>
      <c r="I12" s="56">
        <v>88</v>
      </c>
      <c r="J12" s="56">
        <v>75</v>
      </c>
      <c r="K12" s="56">
        <v>62</v>
      </c>
      <c r="L12" s="895"/>
      <c r="M12" s="133"/>
      <c r="N12" s="111"/>
      <c r="O12" s="111"/>
      <c r="P12" s="111"/>
    </row>
    <row r="13" spans="1:18" s="7" customFormat="1" ht="13.5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N13" s="21"/>
      <c r="O13" s="21"/>
      <c r="P13" s="21"/>
    </row>
    <row r="14" spans="1:18" s="28" customFormat="1" ht="13.15" customHeight="1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  <c r="M14" s="110"/>
      <c r="N14" s="21"/>
      <c r="O14" s="21"/>
      <c r="P14" s="21"/>
    </row>
    <row r="15" spans="1:18" s="28" customFormat="1" ht="24.75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  <c r="M15" s="110"/>
      <c r="N15" s="21"/>
      <c r="O15" s="21"/>
      <c r="P15" s="21"/>
    </row>
    <row r="16" spans="1:18" s="28" customFormat="1" ht="24" customHeight="1" x14ac:dyDescent="0.2">
      <c r="A16" s="491">
        <v>1</v>
      </c>
      <c r="B16" s="495" t="s">
        <v>272</v>
      </c>
      <c r="C16" s="493">
        <v>2006</v>
      </c>
      <c r="D16" s="494" t="s">
        <v>5</v>
      </c>
      <c r="E16" s="495" t="s">
        <v>31</v>
      </c>
      <c r="F16" s="545"/>
      <c r="G16" s="497" t="s">
        <v>348</v>
      </c>
      <c r="H16" s="498">
        <v>58</v>
      </c>
      <c r="I16" s="499">
        <f>RANK(H16,H$16:H$24,0)</f>
        <v>1</v>
      </c>
      <c r="J16" s="500">
        <f>INDEX({20;18;16;15;14;13;12;11;10;9;8;7;6;5;4;3;2;1},MATCH(I16,{1;2;3;4;5;6;7;8;9;10;11;12;13;14;15;16;17;18},0))</f>
        <v>20</v>
      </c>
      <c r="K16" s="494"/>
      <c r="L16" s="550" t="s">
        <v>273</v>
      </c>
      <c r="M16" s="7"/>
      <c r="N16" s="7"/>
      <c r="O16" s="7"/>
      <c r="P16" s="7"/>
    </row>
    <row r="17" spans="1:18" s="28" customFormat="1" ht="29.25" customHeight="1" x14ac:dyDescent="0.2">
      <c r="A17" s="502">
        <v>2</v>
      </c>
      <c r="B17" s="503" t="s">
        <v>362</v>
      </c>
      <c r="C17" s="561">
        <v>1989</v>
      </c>
      <c r="D17" s="505">
        <v>1</v>
      </c>
      <c r="E17" s="503" t="s">
        <v>147</v>
      </c>
      <c r="F17" s="451" t="s">
        <v>363</v>
      </c>
      <c r="G17" s="507" t="s">
        <v>346</v>
      </c>
      <c r="H17" s="508">
        <v>30</v>
      </c>
      <c r="I17" s="509">
        <f>RANK(H17,H$16:H$24,0)</f>
        <v>2</v>
      </c>
      <c r="J17" s="510">
        <f>INDEX({20;18;16;15;14;13;12;11;10;9;8;7;6;5;4;3;2;1},MATCH(I17,{1;2;3;4;5;6;7;8;9;10;11;12;13;14;15;16;17;18},0))</f>
        <v>18</v>
      </c>
      <c r="K17" s="505"/>
      <c r="L17" s="562" t="s">
        <v>148</v>
      </c>
      <c r="M17" s="140"/>
      <c r="N17" s="140"/>
      <c r="O17" s="140"/>
      <c r="P17" s="140"/>
      <c r="R17" s="11"/>
    </row>
    <row r="18" spans="1:18" s="28" customFormat="1" ht="26.25" customHeight="1" thickBot="1" x14ac:dyDescent="0.25">
      <c r="A18" s="512">
        <v>3</v>
      </c>
      <c r="B18" s="528" t="s">
        <v>295</v>
      </c>
      <c r="C18" s="588">
        <v>2002</v>
      </c>
      <c r="D18" s="515" t="s">
        <v>5</v>
      </c>
      <c r="E18" s="516" t="s">
        <v>123</v>
      </c>
      <c r="F18" s="589" t="s">
        <v>222</v>
      </c>
      <c r="G18" s="518" t="s">
        <v>353</v>
      </c>
      <c r="H18" s="519">
        <v>29</v>
      </c>
      <c r="I18" s="520">
        <f>RANK(H18,H$16:H$24,0)</f>
        <v>3</v>
      </c>
      <c r="J18" s="521">
        <f>INDEX({20;18;16;15;14;13;12;11;10;9;8;7;6;5;4;3;2;1},MATCH(I18,{1;2;3;4;5;6;7;8;9;10;11;12;13;14;15;16;17;18},0))</f>
        <v>16</v>
      </c>
      <c r="K18" s="522"/>
      <c r="L18" s="523" t="s">
        <v>122</v>
      </c>
      <c r="M18" s="140"/>
      <c r="N18" s="140"/>
      <c r="O18" s="140"/>
      <c r="P18" s="140"/>
    </row>
    <row r="19" spans="1:18" s="12" customFormat="1" ht="15.6" customHeight="1" x14ac:dyDescent="0.2">
      <c r="A19" s="234"/>
      <c r="B19" s="249"/>
      <c r="C19" s="316"/>
      <c r="D19" s="312"/>
      <c r="E19" s="249"/>
      <c r="F19" s="255"/>
      <c r="G19" s="318"/>
      <c r="H19" s="324"/>
      <c r="I19" s="320"/>
      <c r="J19" s="326"/>
      <c r="K19" s="312"/>
      <c r="L19" s="249"/>
      <c r="M19" s="127"/>
      <c r="N19" s="125"/>
      <c r="O19" s="126"/>
      <c r="P19" s="135"/>
      <c r="Q19" s="28"/>
      <c r="R19" s="29"/>
    </row>
    <row r="20" spans="1:18" s="12" customFormat="1" ht="15.6" customHeight="1" x14ac:dyDescent="0.2">
      <c r="A20" s="234"/>
      <c r="B20" s="249"/>
      <c r="C20" s="316"/>
      <c r="D20" s="312"/>
      <c r="E20" s="249"/>
      <c r="F20" s="255"/>
      <c r="G20" s="318"/>
      <c r="H20" s="324"/>
      <c r="I20" s="320"/>
      <c r="J20" s="326"/>
      <c r="K20" s="312"/>
      <c r="L20" s="249"/>
      <c r="M20" s="127"/>
      <c r="N20" s="125"/>
      <c r="O20" s="126"/>
      <c r="P20" s="135"/>
      <c r="Q20" s="28"/>
      <c r="R20" s="29"/>
    </row>
    <row r="21" spans="1:18" s="12" customFormat="1" ht="15.6" customHeight="1" x14ac:dyDescent="0.2">
      <c r="A21" s="234"/>
      <c r="B21" s="249"/>
      <c r="C21" s="316"/>
      <c r="D21" s="312"/>
      <c r="E21" s="249"/>
      <c r="F21" s="255"/>
      <c r="G21" s="318"/>
      <c r="H21" s="324"/>
      <c r="I21" s="320"/>
      <c r="J21" s="326"/>
      <c r="K21" s="312"/>
      <c r="L21" s="249"/>
      <c r="M21" s="127"/>
      <c r="N21" s="125"/>
      <c r="O21" s="126"/>
      <c r="P21" s="135"/>
      <c r="Q21" s="28"/>
      <c r="R21" s="29"/>
    </row>
    <row r="22" spans="1:18" s="28" customFormat="1" ht="15.6" customHeight="1" x14ac:dyDescent="0.2">
      <c r="A22" s="234"/>
      <c r="B22" s="291"/>
      <c r="C22" s="125"/>
      <c r="D22" s="125"/>
      <c r="E22" s="191"/>
      <c r="F22" s="243"/>
      <c r="G22" s="196"/>
      <c r="H22" s="243"/>
      <c r="I22" s="127"/>
      <c r="J22" s="123"/>
      <c r="K22" s="125"/>
      <c r="L22" s="256"/>
      <c r="M22" s="127"/>
      <c r="N22" s="125"/>
      <c r="O22" s="135"/>
      <c r="P22" s="135"/>
      <c r="R22" s="29"/>
    </row>
    <row r="23" spans="1:18" s="28" customFormat="1" ht="15.6" customHeight="1" x14ac:dyDescent="0.2">
      <c r="A23" s="234"/>
      <c r="B23" s="103"/>
      <c r="C23" s="102"/>
      <c r="D23" s="99"/>
      <c r="E23" s="103"/>
      <c r="F23" s="104"/>
      <c r="G23" s="99"/>
      <c r="H23" s="103"/>
      <c r="I23" s="103"/>
      <c r="J23" s="99"/>
      <c r="K23" s="99"/>
      <c r="L23" s="99"/>
      <c r="M23" s="127"/>
      <c r="N23" s="125"/>
      <c r="O23" s="135"/>
      <c r="P23" s="135"/>
      <c r="R23" s="29"/>
    </row>
    <row r="24" spans="1:18" s="24" customFormat="1" ht="15.6" customHeight="1" x14ac:dyDescent="0.2">
      <c r="A24" s="244"/>
      <c r="B24" s="103"/>
      <c r="C24" s="102"/>
      <c r="D24" s="99"/>
      <c r="E24" s="103"/>
      <c r="F24" s="104"/>
      <c r="G24" s="99"/>
      <c r="H24" s="103"/>
      <c r="I24" s="103"/>
      <c r="J24" s="99"/>
      <c r="K24" s="99"/>
      <c r="L24" s="99"/>
      <c r="M24" s="127"/>
      <c r="N24" s="125"/>
      <c r="O24" s="135"/>
      <c r="P24" s="135"/>
      <c r="Q24" s="28"/>
      <c r="R24" s="25"/>
    </row>
    <row r="25" spans="1:18" s="24" customFormat="1" ht="15.6" customHeight="1" x14ac:dyDescent="0.2">
      <c r="A25" s="101" t="s">
        <v>15</v>
      </c>
      <c r="B25" s="101"/>
      <c r="C25" s="101" t="s">
        <v>191</v>
      </c>
      <c r="D25" s="167"/>
      <c r="E25" s="103"/>
      <c r="F25" s="101"/>
      <c r="G25" s="101" t="s">
        <v>259</v>
      </c>
      <c r="H25" s="101"/>
      <c r="I25" s="101"/>
      <c r="J25" s="102"/>
      <c r="K25" s="874" t="s">
        <v>302</v>
      </c>
      <c r="L25" s="874"/>
      <c r="M25" s="127"/>
      <c r="N25" s="125"/>
      <c r="O25" s="128"/>
      <c r="P25" s="135"/>
      <c r="Q25" s="12"/>
      <c r="R25" s="17"/>
    </row>
    <row r="26" spans="1:18" s="24" customFormat="1" ht="15.6" customHeight="1" x14ac:dyDescent="0.2">
      <c r="A26" s="101"/>
      <c r="B26" s="101"/>
      <c r="C26" s="102"/>
      <c r="D26" s="167"/>
      <c r="E26" s="103"/>
      <c r="F26" s="101"/>
      <c r="G26" s="167"/>
      <c r="H26" s="101"/>
      <c r="I26" s="101"/>
      <c r="J26" s="167"/>
      <c r="K26" s="167"/>
      <c r="L26" s="167"/>
      <c r="M26" s="127"/>
      <c r="N26" s="125"/>
      <c r="O26" s="128"/>
      <c r="P26" s="135"/>
      <c r="Q26" s="12"/>
      <c r="R26" s="25"/>
    </row>
    <row r="27" spans="1:18" s="24" customFormat="1" ht="15.6" customHeight="1" x14ac:dyDescent="0.2">
      <c r="A27" s="101" t="s">
        <v>16</v>
      </c>
      <c r="B27" s="101"/>
      <c r="C27" s="101" t="s">
        <v>115</v>
      </c>
      <c r="D27" s="101"/>
      <c r="E27" s="101"/>
      <c r="F27" s="101"/>
      <c r="G27" s="101" t="s">
        <v>260</v>
      </c>
      <c r="H27" s="101"/>
      <c r="I27" s="101"/>
      <c r="J27" s="167"/>
      <c r="K27" s="875" t="s">
        <v>216</v>
      </c>
      <c r="L27" s="875"/>
      <c r="M27" s="127"/>
      <c r="N27" s="125"/>
      <c r="O27" s="129"/>
      <c r="P27" s="136"/>
      <c r="Q27" s="12"/>
      <c r="R27" s="25"/>
    </row>
    <row r="28" spans="1:18" ht="13.15" customHeight="1" x14ac:dyDescent="0.2">
      <c r="A28" s="172"/>
      <c r="B28" s="101"/>
      <c r="C28" s="102"/>
      <c r="D28" s="167"/>
      <c r="E28" s="103"/>
      <c r="F28" s="172"/>
      <c r="G28" s="167"/>
      <c r="H28" s="101"/>
      <c r="I28" s="101"/>
      <c r="J28" s="167"/>
      <c r="K28" s="167"/>
      <c r="L28" s="167"/>
      <c r="M28" s="127"/>
      <c r="N28" s="125"/>
      <c r="O28" s="129"/>
      <c r="P28" s="135"/>
      <c r="Q28" s="12"/>
    </row>
    <row r="29" spans="1:18" ht="13.15" customHeight="1" x14ac:dyDescent="0.2">
      <c r="A29" s="172"/>
      <c r="B29" s="101"/>
      <c r="C29" s="102"/>
      <c r="D29" s="167"/>
      <c r="E29" s="103"/>
      <c r="F29" s="172"/>
      <c r="G29" s="167"/>
      <c r="H29" s="101"/>
      <c r="I29" s="101"/>
      <c r="J29" s="167"/>
      <c r="K29" s="167"/>
      <c r="L29" s="167"/>
      <c r="M29" s="127"/>
      <c r="N29" s="125"/>
      <c r="O29" s="80"/>
      <c r="P29" s="128"/>
      <c r="Q29" s="12"/>
    </row>
    <row r="30" spans="1:18" s="28" customFormat="1" x14ac:dyDescent="0.2">
      <c r="A30" s="99"/>
      <c r="B30" s="99"/>
      <c r="C30" s="99"/>
      <c r="D30" s="99"/>
      <c r="E30" s="99"/>
      <c r="F30" s="99"/>
      <c r="G30" s="99"/>
      <c r="H30" s="103"/>
      <c r="I30" s="103"/>
      <c r="J30" s="103"/>
      <c r="K30" s="103"/>
      <c r="L30" s="103"/>
      <c r="M30" s="5"/>
      <c r="N30" s="5"/>
      <c r="O30" s="5"/>
      <c r="P30" s="5"/>
    </row>
    <row r="31" spans="1:18" s="28" customFormat="1" x14ac:dyDescent="0.2">
      <c r="A31" s="104"/>
      <c r="B31" s="103"/>
      <c r="C31" s="103"/>
      <c r="D31" s="102"/>
      <c r="E31" s="99"/>
      <c r="F31" s="103"/>
      <c r="G31" s="104"/>
      <c r="H31" s="99"/>
      <c r="I31" s="103"/>
      <c r="J31" s="103"/>
      <c r="K31" s="103"/>
      <c r="L31" s="99"/>
      <c r="M31" s="83"/>
      <c r="N31" s="7"/>
      <c r="O31" s="7"/>
      <c r="P31" s="7"/>
    </row>
    <row r="32" spans="1:18" s="28" customFormat="1" ht="11.45" customHeight="1" x14ac:dyDescent="0.2">
      <c r="A32" s="104"/>
      <c r="B32" s="103"/>
      <c r="C32" s="103"/>
      <c r="D32" s="102"/>
      <c r="E32" s="99"/>
      <c r="F32" s="103"/>
      <c r="G32" s="104"/>
      <c r="H32" s="99"/>
      <c r="I32" s="103"/>
      <c r="J32" s="103"/>
      <c r="K32" s="103"/>
      <c r="L32" s="99"/>
      <c r="M32" s="83"/>
      <c r="N32" s="7"/>
      <c r="O32" s="7"/>
      <c r="P32" s="7"/>
    </row>
    <row r="33" spans="1:16" s="28" customFormat="1" x14ac:dyDescent="0.2">
      <c r="A33" s="104"/>
      <c r="B33" s="103"/>
      <c r="C33" s="103"/>
      <c r="D33" s="103"/>
      <c r="E33" s="103"/>
      <c r="F33" s="103"/>
      <c r="G33" s="104"/>
      <c r="H33" s="99"/>
      <c r="I33" s="103"/>
      <c r="J33" s="103"/>
      <c r="K33" s="103"/>
      <c r="L33" s="99"/>
      <c r="M33" s="83"/>
      <c r="N33" s="7"/>
      <c r="O33" s="7"/>
      <c r="P33" s="7"/>
    </row>
    <row r="34" spans="1:16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7"/>
      <c r="N34" s="7"/>
      <c r="O34" s="7"/>
      <c r="P34" s="7"/>
    </row>
    <row r="35" spans="1:16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sheetProtection selectLockedCells="1" selectUnlockedCells="1"/>
  <sortState xmlns:xlrd2="http://schemas.microsoft.com/office/spreadsheetml/2017/richdata2" ref="B16:L23">
    <sortCondition descending="1" ref="H16:H23"/>
  </sortState>
  <mergeCells count="28">
    <mergeCell ref="A1:L1"/>
    <mergeCell ref="A2:L2"/>
    <mergeCell ref="A3:L3"/>
    <mergeCell ref="A4:L4"/>
    <mergeCell ref="A6:L6"/>
    <mergeCell ref="A7:L7"/>
    <mergeCell ref="A8:L8"/>
    <mergeCell ref="A9:B9"/>
    <mergeCell ref="C9:H9"/>
    <mergeCell ref="I9:K9"/>
    <mergeCell ref="D10:H10"/>
    <mergeCell ref="I10:K10"/>
    <mergeCell ref="A14:A15"/>
    <mergeCell ref="B14:B15"/>
    <mergeCell ref="C14:C15"/>
    <mergeCell ref="D14:D15"/>
    <mergeCell ref="E14:E15"/>
    <mergeCell ref="K25:L25"/>
    <mergeCell ref="K27:L27"/>
    <mergeCell ref="D11:H11"/>
    <mergeCell ref="L11:L12"/>
    <mergeCell ref="D12:H12"/>
    <mergeCell ref="G14:G15"/>
    <mergeCell ref="H14:H15"/>
    <mergeCell ref="I14:I15"/>
    <mergeCell ref="J14:J15"/>
    <mergeCell ref="K14:K15"/>
    <mergeCell ref="L14:L15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showWhiteSpace="0" view="pageLayout" zoomScaleNormal="100" workbookViewId="0">
      <selection activeCell="A7" sqref="A7:L7"/>
    </sheetView>
  </sheetViews>
  <sheetFormatPr defaultRowHeight="12.75" x14ac:dyDescent="0.2"/>
  <cols>
    <col min="1" max="1" width="5.5703125" customWidth="1"/>
    <col min="2" max="2" width="26.28515625" customWidth="1"/>
    <col min="3" max="3" width="11" customWidth="1"/>
    <col min="4" max="4" width="8" customWidth="1"/>
    <col min="5" max="5" width="24.42578125" customWidth="1"/>
    <col min="6" max="6" width="12.85546875" customWidth="1"/>
    <col min="7" max="7" width="9.28515625" customWidth="1"/>
    <col min="8" max="8" width="8.7109375" customWidth="1"/>
    <col min="9" max="9" width="7.85546875" customWidth="1"/>
    <col min="10" max="10" width="8.28515625" customWidth="1"/>
    <col min="11" max="11" width="8.7109375" customWidth="1"/>
    <col min="12" max="12" width="25.7109375" customWidth="1"/>
  </cols>
  <sheetData>
    <row r="1" spans="1:12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</row>
    <row r="2" spans="1:12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</row>
    <row r="3" spans="1:12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</row>
    <row r="4" spans="1:12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</row>
    <row r="5" spans="1:12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ht="48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</row>
    <row r="7" spans="1:12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</row>
    <row r="8" spans="1:12" ht="15.75" x14ac:dyDescent="0.2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</row>
    <row r="9" spans="1:12" ht="15.75" x14ac:dyDescent="0.2">
      <c r="A9" s="900" t="s">
        <v>189</v>
      </c>
      <c r="B9" s="900"/>
      <c r="C9" s="880" t="s">
        <v>413</v>
      </c>
      <c r="D9" s="880"/>
      <c r="E9" s="880"/>
      <c r="F9" s="880"/>
      <c r="G9" s="880"/>
      <c r="H9" s="881"/>
      <c r="I9" s="915" t="s">
        <v>39</v>
      </c>
      <c r="J9" s="915"/>
      <c r="K9" s="915"/>
      <c r="L9" s="375" t="s">
        <v>19</v>
      </c>
    </row>
    <row r="10" spans="1:12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</row>
    <row r="11" spans="1:12" ht="15.75" x14ac:dyDescent="0.25">
      <c r="A11" s="164" t="s">
        <v>41</v>
      </c>
      <c r="B11" s="176"/>
      <c r="C11" s="220">
        <v>88</v>
      </c>
      <c r="D11" s="910" t="s">
        <v>414</v>
      </c>
      <c r="E11" s="910"/>
      <c r="F11" s="910"/>
      <c r="G11" s="910"/>
      <c r="H11" s="911"/>
      <c r="I11" s="56" t="s">
        <v>3</v>
      </c>
      <c r="J11" s="56" t="s">
        <v>4</v>
      </c>
      <c r="K11" s="56" t="s">
        <v>5</v>
      </c>
      <c r="L11" s="894"/>
    </row>
    <row r="12" spans="1:12" ht="15.75" x14ac:dyDescent="0.2">
      <c r="A12" s="164" t="s">
        <v>42</v>
      </c>
      <c r="B12" s="177"/>
      <c r="C12" s="221">
        <v>6</v>
      </c>
      <c r="D12" s="878" t="s">
        <v>415</v>
      </c>
      <c r="E12" s="878"/>
      <c r="F12" s="878"/>
      <c r="G12" s="878"/>
      <c r="H12" s="879"/>
      <c r="I12" s="56">
        <v>50</v>
      </c>
      <c r="J12" s="56">
        <v>40</v>
      </c>
      <c r="K12" s="56">
        <v>30</v>
      </c>
      <c r="L12" s="895"/>
    </row>
    <row r="13" spans="1:12" ht="13.5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</row>
    <row r="14" spans="1:12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</row>
    <row r="15" spans="1:12" ht="28.5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</row>
    <row r="16" spans="1:12" ht="22.5" customHeight="1" x14ac:dyDescent="0.2">
      <c r="A16" s="491">
        <v>1</v>
      </c>
      <c r="B16" s="492" t="s">
        <v>249</v>
      </c>
      <c r="C16" s="493">
        <v>2006</v>
      </c>
      <c r="D16" s="494" t="s">
        <v>5</v>
      </c>
      <c r="E16" s="495" t="s">
        <v>31</v>
      </c>
      <c r="F16" s="494"/>
      <c r="G16" s="497" t="s">
        <v>341</v>
      </c>
      <c r="H16" s="498">
        <v>23</v>
      </c>
      <c r="I16" s="499">
        <f>RANK(H16,H$16:H$18,0)</f>
        <v>1</v>
      </c>
      <c r="J16" s="500">
        <f>INDEX({20;18;16;15;14;13;12;11;10;9;8;7;6;5;4;3;2;1},MATCH(I16,{1;2;3;4;5;6;7;8;9;10;11;12;13;14;15;16;17;18},0))</f>
        <v>20</v>
      </c>
      <c r="K16" s="494"/>
      <c r="L16" s="591" t="s">
        <v>162</v>
      </c>
    </row>
    <row r="17" spans="1:12" ht="22.5" customHeight="1" x14ac:dyDescent="0.2">
      <c r="A17" s="502">
        <v>2</v>
      </c>
      <c r="B17" s="593" t="s">
        <v>217</v>
      </c>
      <c r="C17" s="561">
        <v>2008</v>
      </c>
      <c r="D17" s="505" t="s">
        <v>5</v>
      </c>
      <c r="E17" s="503" t="s">
        <v>213</v>
      </c>
      <c r="F17" s="505" t="s">
        <v>221</v>
      </c>
      <c r="G17" s="507" t="s">
        <v>340</v>
      </c>
      <c r="H17" s="508">
        <v>20</v>
      </c>
      <c r="I17" s="509">
        <f>RANK(H17,H$16:H$18,0)</f>
        <v>2</v>
      </c>
      <c r="J17" s="510">
        <f>INDEX({20;18;16;15;14;13;12;11;10;9;8;7;6;5;4;3;2;1},MATCH(I17,{1;2;3;4;5;6;7;8;9;10;11;12;13;14;15;16;17;18},0))</f>
        <v>18</v>
      </c>
      <c r="K17" s="505"/>
      <c r="L17" s="511" t="s">
        <v>218</v>
      </c>
    </row>
    <row r="18" spans="1:12" ht="22.5" customHeight="1" thickBot="1" x14ac:dyDescent="0.25">
      <c r="A18" s="512">
        <v>3</v>
      </c>
      <c r="B18" s="528" t="s">
        <v>220</v>
      </c>
      <c r="C18" s="529">
        <v>2007</v>
      </c>
      <c r="D18" s="522">
        <v>1</v>
      </c>
      <c r="E18" s="530" t="s">
        <v>123</v>
      </c>
      <c r="F18" s="522" t="s">
        <v>195</v>
      </c>
      <c r="G18" s="518">
        <v>55.2</v>
      </c>
      <c r="H18" s="519">
        <v>10</v>
      </c>
      <c r="I18" s="520">
        <f>RANK(H18,H$16:H$18,0)</f>
        <v>3</v>
      </c>
      <c r="J18" s="521">
        <f>INDEX({20;18;16;15;14;13;12;11;10;9;8;7;6;5;4;3;2;1},MATCH(I18,{1;2;3;4;5;6;7;8;9;10;11;12;13;14;15;16;17;18},0))</f>
        <v>16</v>
      </c>
      <c r="K18" s="522"/>
      <c r="L18" s="592" t="s">
        <v>122</v>
      </c>
    </row>
    <row r="19" spans="1:12" ht="15.6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15.6" customHeight="1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ht="15.6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2" ht="15.6" customHeight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ht="15.6" customHeight="1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ht="15.6" customHeigh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ht="15.6" customHeight="1" x14ac:dyDescent="0.2">
      <c r="A25" s="101" t="s">
        <v>15</v>
      </c>
      <c r="B25" s="101"/>
      <c r="C25" s="101" t="s">
        <v>191</v>
      </c>
      <c r="D25" s="167"/>
      <c r="E25" s="103"/>
      <c r="F25" s="914" t="s">
        <v>259</v>
      </c>
      <c r="G25" s="914"/>
      <c r="H25" s="914"/>
      <c r="I25" s="914"/>
      <c r="J25" s="102"/>
      <c r="K25" s="909" t="s">
        <v>264</v>
      </c>
      <c r="L25" s="909"/>
    </row>
    <row r="26" spans="1:12" ht="15.6" customHeight="1" x14ac:dyDescent="0.2">
      <c r="A26" s="101"/>
      <c r="B26" s="101"/>
      <c r="C26" s="102"/>
      <c r="D26" s="167"/>
      <c r="E26" s="103"/>
      <c r="F26" s="101"/>
      <c r="G26" s="167"/>
      <c r="H26" s="101"/>
      <c r="I26" s="101"/>
      <c r="J26" s="167"/>
      <c r="K26" s="167"/>
      <c r="L26" s="167"/>
    </row>
    <row r="27" spans="1:12" ht="15.6" customHeight="1" x14ac:dyDescent="0.2">
      <c r="A27" s="101" t="s">
        <v>16</v>
      </c>
      <c r="B27" s="101"/>
      <c r="C27" s="101" t="s">
        <v>115</v>
      </c>
      <c r="D27" s="101"/>
      <c r="E27" s="101"/>
      <c r="F27" s="914" t="s">
        <v>260</v>
      </c>
      <c r="G27" s="914"/>
      <c r="H27" s="914"/>
      <c r="I27" s="914"/>
      <c r="J27" s="914"/>
      <c r="K27" s="875" t="s">
        <v>215</v>
      </c>
      <c r="L27" s="875"/>
    </row>
    <row r="28" spans="1:12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</row>
    <row r="29" spans="1:12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</sheetData>
  <mergeCells count="30">
    <mergeCell ref="D10:H10"/>
    <mergeCell ref="I10:K10"/>
    <mergeCell ref="L11:L12"/>
    <mergeCell ref="D12:H12"/>
    <mergeCell ref="A7:L7"/>
    <mergeCell ref="A8:L8"/>
    <mergeCell ref="A9:B9"/>
    <mergeCell ref="C9:H9"/>
    <mergeCell ref="I9:K9"/>
    <mergeCell ref="A1:L1"/>
    <mergeCell ref="A2:L2"/>
    <mergeCell ref="A3:L3"/>
    <mergeCell ref="A4:L4"/>
    <mergeCell ref="A6:L6"/>
    <mergeCell ref="A14:A15"/>
    <mergeCell ref="B14:B15"/>
    <mergeCell ref="C14:C15"/>
    <mergeCell ref="D14:D15"/>
    <mergeCell ref="E14:E15"/>
    <mergeCell ref="G14:G15"/>
    <mergeCell ref="H14:H15"/>
    <mergeCell ref="I14:I15"/>
    <mergeCell ref="D11:H11"/>
    <mergeCell ref="K27:L27"/>
    <mergeCell ref="K25:L25"/>
    <mergeCell ref="J14:J15"/>
    <mergeCell ref="K14:K15"/>
    <mergeCell ref="L14:L15"/>
    <mergeCell ref="F25:I25"/>
    <mergeCell ref="F27:J27"/>
  </mergeCells>
  <pageMargins left="0.7" right="0.7" top="0.75" bottom="0.75" header="0.3" footer="0.3"/>
  <pageSetup paperSize="9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R33"/>
  <sheetViews>
    <sheetView view="pageLayout" zoomScaleNormal="100" zoomScaleSheetLayoutView="100" workbookViewId="0">
      <selection activeCell="A7" sqref="A7:L7"/>
    </sheetView>
  </sheetViews>
  <sheetFormatPr defaultColWidth="9.140625" defaultRowHeight="12.75" x14ac:dyDescent="0.2"/>
  <cols>
    <col min="1" max="1" width="6.85546875" style="11" customWidth="1"/>
    <col min="2" max="2" width="23.42578125" style="11" customWidth="1"/>
    <col min="3" max="3" width="10.28515625" style="11" customWidth="1"/>
    <col min="4" max="4" width="8.28515625" style="11" customWidth="1"/>
    <col min="5" max="5" width="27.7109375" style="11" customWidth="1"/>
    <col min="6" max="6" width="14.7109375" style="11" customWidth="1"/>
    <col min="7" max="7" width="9.42578125" style="11" customWidth="1"/>
    <col min="8" max="11" width="8.7109375" style="11" customWidth="1"/>
    <col min="12" max="12" width="28.85546875" style="11" customWidth="1"/>
    <col min="13" max="13" width="7" style="11" customWidth="1"/>
    <col min="14" max="14" width="9.85546875" style="11" customWidth="1"/>
    <col min="15" max="15" width="11.85546875" style="11" customWidth="1"/>
    <col min="16" max="16" width="11.28515625" style="11" customWidth="1"/>
    <col min="17" max="16384" width="9.140625" style="11"/>
  </cols>
  <sheetData>
    <row r="1" spans="1:18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7"/>
      <c r="N1" s="137"/>
      <c r="O1" s="137"/>
      <c r="P1" s="137"/>
      <c r="Q1" s="3"/>
    </row>
    <row r="2" spans="1:18" s="28" customForma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7"/>
      <c r="N2" s="137"/>
      <c r="O2" s="137"/>
      <c r="P2" s="137"/>
      <c r="Q2" s="3"/>
    </row>
    <row r="3" spans="1:18" s="28" customFormat="1" ht="12.75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37"/>
      <c r="N3" s="137"/>
      <c r="O3" s="137"/>
      <c r="P3" s="137"/>
      <c r="Q3" s="10"/>
      <c r="R3" s="81"/>
    </row>
    <row r="4" spans="1:18" s="28" customForma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37"/>
      <c r="N4" s="137"/>
      <c r="O4" s="137"/>
      <c r="P4" s="137"/>
      <c r="Q4" s="3"/>
      <c r="R4" s="82"/>
    </row>
    <row r="5" spans="1:18" s="28" customFormat="1" ht="9" customHeigh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7"/>
      <c r="N5" s="7"/>
      <c r="O5" s="7"/>
      <c r="P5" s="7"/>
    </row>
    <row r="6" spans="1:18" s="28" customFormat="1" ht="4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7"/>
      <c r="N6" s="7"/>
      <c r="O6" s="7"/>
      <c r="P6" s="7"/>
    </row>
    <row r="7" spans="1:18" s="28" customFormat="1" ht="17.25" customHeight="1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  <c r="M7" s="7"/>
      <c r="N7" s="7"/>
      <c r="O7" s="7"/>
      <c r="P7" s="7"/>
    </row>
    <row r="8" spans="1:18" ht="15.75" x14ac:dyDescent="0.2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138"/>
      <c r="N8" s="114"/>
      <c r="O8" s="114"/>
      <c r="P8" s="114"/>
    </row>
    <row r="9" spans="1:18" ht="15.75" x14ac:dyDescent="0.2">
      <c r="A9" s="900" t="s">
        <v>189</v>
      </c>
      <c r="B9" s="900"/>
      <c r="C9" s="880" t="s">
        <v>416</v>
      </c>
      <c r="D9" s="880"/>
      <c r="E9" s="880"/>
      <c r="F9" s="880"/>
      <c r="G9" s="880"/>
      <c r="H9" s="881"/>
      <c r="I9" s="915" t="s">
        <v>39</v>
      </c>
      <c r="J9" s="915"/>
      <c r="K9" s="915"/>
      <c r="L9" s="211" t="s">
        <v>19</v>
      </c>
      <c r="M9" s="85"/>
      <c r="N9" s="114"/>
      <c r="O9" s="114"/>
      <c r="P9" s="114"/>
    </row>
    <row r="10" spans="1:18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  <c r="M10" s="121"/>
      <c r="N10" s="134"/>
      <c r="O10" s="134"/>
      <c r="P10" s="134"/>
    </row>
    <row r="11" spans="1:18" ht="15.75" x14ac:dyDescent="0.25">
      <c r="A11" s="164" t="s">
        <v>41</v>
      </c>
      <c r="B11" s="176"/>
      <c r="C11" s="220">
        <v>88</v>
      </c>
      <c r="D11" s="910" t="s">
        <v>417</v>
      </c>
      <c r="E11" s="910"/>
      <c r="F11" s="910"/>
      <c r="G11" s="910"/>
      <c r="H11" s="911"/>
      <c r="I11" s="56" t="s">
        <v>3</v>
      </c>
      <c r="J11" s="56" t="s">
        <v>4</v>
      </c>
      <c r="K11" s="56" t="s">
        <v>5</v>
      </c>
      <c r="L11" s="894"/>
      <c r="M11" s="84"/>
      <c r="N11" s="113"/>
      <c r="O11" s="113"/>
      <c r="P11" s="113"/>
    </row>
    <row r="12" spans="1:18" ht="15" customHeight="1" x14ac:dyDescent="0.2">
      <c r="A12" s="164" t="s">
        <v>42</v>
      </c>
      <c r="B12" s="177"/>
      <c r="C12" s="221">
        <v>6</v>
      </c>
      <c r="D12" s="878" t="s">
        <v>397</v>
      </c>
      <c r="E12" s="878"/>
      <c r="F12" s="878"/>
      <c r="G12" s="878"/>
      <c r="H12" s="879"/>
      <c r="I12" s="56">
        <v>59</v>
      </c>
      <c r="J12" s="56">
        <v>44</v>
      </c>
      <c r="K12" s="56">
        <v>35</v>
      </c>
      <c r="L12" s="895"/>
      <c r="M12" s="133"/>
      <c r="N12" s="109"/>
      <c r="O12" s="109"/>
      <c r="P12" s="109"/>
    </row>
    <row r="13" spans="1:18" s="7" customFormat="1" ht="13.5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N13" s="21"/>
      <c r="O13" s="21"/>
      <c r="P13" s="21"/>
    </row>
    <row r="14" spans="1:18" ht="13.15" customHeight="1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  <c r="M14" s="110"/>
      <c r="N14" s="21"/>
      <c r="O14" s="21"/>
      <c r="P14" s="21"/>
    </row>
    <row r="15" spans="1:18" ht="27.75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  <c r="M15" s="110"/>
      <c r="N15" s="21"/>
      <c r="O15" s="21"/>
      <c r="P15" s="21"/>
    </row>
    <row r="16" spans="1:18" ht="22.5" customHeight="1" x14ac:dyDescent="0.2">
      <c r="A16" s="471">
        <v>1</v>
      </c>
      <c r="B16" s="492" t="s">
        <v>289</v>
      </c>
      <c r="C16" s="493">
        <v>2009</v>
      </c>
      <c r="D16" s="494">
        <v>1</v>
      </c>
      <c r="E16" s="495" t="s">
        <v>123</v>
      </c>
      <c r="F16" s="494" t="s">
        <v>258</v>
      </c>
      <c r="G16" s="497" t="s">
        <v>364</v>
      </c>
      <c r="H16" s="498">
        <v>7</v>
      </c>
      <c r="I16" s="499">
        <f>RANK(H16,H$16:H$20,0)</f>
        <v>1</v>
      </c>
      <c r="J16" s="500">
        <f>INDEX({20;18;16;15;14;13;12;11;10;9;8;7;6;5;4;3;2;1},MATCH(I16,{1;2;3;4;5;6;7;8;9;10;11;12;13;14;15;16;17;18},0))</f>
        <v>20</v>
      </c>
      <c r="K16" s="494"/>
      <c r="L16" s="591" t="s">
        <v>328</v>
      </c>
      <c r="M16" s="7"/>
      <c r="N16" s="7"/>
      <c r="O16" s="7"/>
      <c r="P16" s="7"/>
    </row>
    <row r="17" spans="1:16" s="28" customFormat="1" ht="22.5" customHeight="1" thickBot="1" x14ac:dyDescent="0.25">
      <c r="A17" s="490">
        <v>2</v>
      </c>
      <c r="B17" s="528" t="s">
        <v>223</v>
      </c>
      <c r="C17" s="529">
        <v>2007</v>
      </c>
      <c r="D17" s="522">
        <v>1</v>
      </c>
      <c r="E17" s="530" t="s">
        <v>123</v>
      </c>
      <c r="F17" s="522" t="s">
        <v>195</v>
      </c>
      <c r="G17" s="518" t="s">
        <v>303</v>
      </c>
      <c r="H17" s="519">
        <v>5</v>
      </c>
      <c r="I17" s="520">
        <f>RANK(H17,H$16:H$20,0)</f>
        <v>2</v>
      </c>
      <c r="J17" s="521">
        <f>INDEX({20;18;16;15;14;13;12;11;10;9;8;7;6;5;4;3;2;1},MATCH(I17,{1;2;3;4;5;6;7;8;9;10;11;12;13;14;15;16;17;18},0))</f>
        <v>18</v>
      </c>
      <c r="K17" s="522"/>
      <c r="L17" s="592" t="s">
        <v>122</v>
      </c>
      <c r="M17" s="7"/>
      <c r="N17" s="7"/>
      <c r="O17" s="7"/>
      <c r="P17" s="7"/>
    </row>
    <row r="18" spans="1:16" s="28" customFormat="1" ht="15.6" customHeight="1" x14ac:dyDescent="0.2">
      <c r="A18" s="234"/>
      <c r="B18" s="198"/>
      <c r="C18" s="252"/>
      <c r="D18" s="251"/>
      <c r="E18" s="250"/>
      <c r="F18" s="328"/>
      <c r="G18" s="318"/>
      <c r="H18" s="319"/>
      <c r="I18" s="320"/>
      <c r="J18" s="321"/>
      <c r="K18" s="312"/>
      <c r="L18" s="249"/>
      <c r="M18" s="7"/>
      <c r="N18" s="7"/>
      <c r="O18" s="7"/>
      <c r="P18" s="7"/>
    </row>
    <row r="19" spans="1:16" s="15" customFormat="1" ht="15.6" customHeight="1" x14ac:dyDescent="0.2">
      <c r="A19" s="900"/>
      <c r="B19" s="900"/>
      <c r="C19" s="174"/>
      <c r="D19" s="421"/>
      <c r="E19" s="421"/>
      <c r="F19" s="421"/>
      <c r="G19" s="421"/>
      <c r="H19" s="421"/>
      <c r="I19" s="901"/>
      <c r="J19" s="901"/>
      <c r="K19" s="901"/>
      <c r="L19" s="381"/>
      <c r="M19" s="124"/>
      <c r="N19" s="108"/>
      <c r="O19" s="86"/>
      <c r="P19" s="135"/>
    </row>
    <row r="20" spans="1:16" s="15" customFormat="1" ht="15.6" customHeight="1" x14ac:dyDescent="0.25">
      <c r="A20" s="200"/>
      <c r="B20" s="104"/>
      <c r="C20" s="379"/>
      <c r="D20" s="409"/>
      <c r="E20" s="409"/>
      <c r="F20" s="409"/>
      <c r="G20" s="409"/>
      <c r="H20" s="409"/>
      <c r="I20" s="376"/>
      <c r="J20" s="376"/>
      <c r="K20" s="376"/>
      <c r="L20" s="880" t="s">
        <v>66</v>
      </c>
      <c r="M20" s="124"/>
      <c r="N20" s="108"/>
      <c r="O20" s="86"/>
      <c r="P20" s="135"/>
    </row>
    <row r="21" spans="1:16" ht="15.6" customHeight="1" x14ac:dyDescent="0.2">
      <c r="A21" s="200"/>
      <c r="B21" s="377"/>
      <c r="C21" s="370"/>
      <c r="D21" s="122"/>
      <c r="E21" s="122"/>
      <c r="F21" s="122"/>
      <c r="G21" s="122"/>
      <c r="H21" s="122"/>
      <c r="I21" s="376"/>
      <c r="J21" s="376"/>
      <c r="K21" s="376"/>
      <c r="L21" s="880"/>
      <c r="M21" s="7"/>
      <c r="N21" s="7"/>
      <c r="O21" s="7"/>
      <c r="P21" s="7"/>
    </row>
    <row r="22" spans="1:16" ht="15.6" customHeight="1" x14ac:dyDescent="0.2"/>
    <row r="23" spans="1:16" ht="15.6" customHeight="1" x14ac:dyDescent="0.2"/>
    <row r="24" spans="1:16" ht="15.6" customHeight="1" x14ac:dyDescent="0.2">
      <c r="A24" s="101" t="s">
        <v>15</v>
      </c>
      <c r="B24" s="101"/>
      <c r="C24" s="101" t="s">
        <v>294</v>
      </c>
      <c r="D24" s="167"/>
      <c r="E24" s="103"/>
      <c r="F24" s="101"/>
      <c r="G24" s="101" t="s">
        <v>259</v>
      </c>
      <c r="H24" s="101"/>
      <c r="I24" s="101"/>
      <c r="J24" s="102"/>
      <c r="K24" s="909" t="s">
        <v>264</v>
      </c>
      <c r="L24" s="909"/>
    </row>
    <row r="25" spans="1:16" ht="15.6" customHeight="1" x14ac:dyDescent="0.2">
      <c r="A25" s="101"/>
      <c r="B25" s="101"/>
      <c r="C25" s="102"/>
      <c r="D25" s="167"/>
      <c r="E25" s="103"/>
      <c r="F25" s="101"/>
      <c r="G25" s="167"/>
      <c r="H25" s="101"/>
      <c r="I25" s="101"/>
      <c r="J25" s="167"/>
      <c r="K25" s="167"/>
      <c r="L25" s="167"/>
    </row>
    <row r="26" spans="1:16" ht="15.6" customHeight="1" x14ac:dyDescent="0.2">
      <c r="A26" s="101" t="s">
        <v>16</v>
      </c>
      <c r="B26" s="101"/>
      <c r="C26" s="101" t="s">
        <v>115</v>
      </c>
      <c r="D26" s="101"/>
      <c r="E26" s="101"/>
      <c r="F26" s="101"/>
      <c r="G26" s="101" t="s">
        <v>260</v>
      </c>
      <c r="H26" s="101"/>
      <c r="I26" s="101"/>
      <c r="J26" s="167"/>
      <c r="K26" s="875" t="s">
        <v>215</v>
      </c>
      <c r="L26" s="875"/>
    </row>
    <row r="27" spans="1:16" ht="16.149999999999999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</row>
    <row r="28" spans="1:16" ht="16.149999999999999" customHeight="1" x14ac:dyDescent="0.2"/>
    <row r="29" spans="1:16" ht="16.149999999999999" customHeight="1" x14ac:dyDescent="0.2"/>
    <row r="30" spans="1:16" ht="16.149999999999999" customHeight="1" x14ac:dyDescent="0.2"/>
    <row r="31" spans="1:16" ht="16.149999999999999" customHeight="1" x14ac:dyDescent="0.2"/>
    <row r="32" spans="1:16" ht="16.149999999999999" customHeight="1" x14ac:dyDescent="0.2"/>
    <row r="33" ht="16.149999999999999" customHeight="1" x14ac:dyDescent="0.2"/>
  </sheetData>
  <sheetProtection selectLockedCells="1" selectUnlockedCells="1"/>
  <sortState xmlns:xlrd2="http://schemas.microsoft.com/office/spreadsheetml/2017/richdata2" ref="B16:L17">
    <sortCondition descending="1" ref="K16:K17"/>
  </sortState>
  <mergeCells count="31">
    <mergeCell ref="A1:L1"/>
    <mergeCell ref="A2:L2"/>
    <mergeCell ref="A3:L3"/>
    <mergeCell ref="A4:L4"/>
    <mergeCell ref="D10:H10"/>
    <mergeCell ref="I10:K10"/>
    <mergeCell ref="A6:L6"/>
    <mergeCell ref="A7:L7"/>
    <mergeCell ref="A8:L8"/>
    <mergeCell ref="D11:H11"/>
    <mergeCell ref="L11:L12"/>
    <mergeCell ref="D12:H12"/>
    <mergeCell ref="A9:B9"/>
    <mergeCell ref="C9:H9"/>
    <mergeCell ref="I9:K9"/>
    <mergeCell ref="A14:A15"/>
    <mergeCell ref="B14:B15"/>
    <mergeCell ref="C14:C15"/>
    <mergeCell ref="D14:D15"/>
    <mergeCell ref="E14:E15"/>
    <mergeCell ref="L14:L15"/>
    <mergeCell ref="G14:G15"/>
    <mergeCell ref="H14:H15"/>
    <mergeCell ref="I14:I15"/>
    <mergeCell ref="J14:J15"/>
    <mergeCell ref="K14:K15"/>
    <mergeCell ref="K26:L26"/>
    <mergeCell ref="L20:L21"/>
    <mergeCell ref="K24:L24"/>
    <mergeCell ref="A19:B19"/>
    <mergeCell ref="I19:K19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3:PP28"/>
  <sheetViews>
    <sheetView tabSelected="1" view="pageBreakPreview" topLeftCell="A7" zoomScale="84" zoomScaleNormal="100" zoomScaleSheetLayoutView="84" workbookViewId="0">
      <selection activeCell="O16" sqref="O16"/>
    </sheetView>
  </sheetViews>
  <sheetFormatPr defaultRowHeight="12.75" x14ac:dyDescent="0.2"/>
  <cols>
    <col min="1" max="1" width="5.7109375" customWidth="1"/>
    <col min="2" max="2" width="25.85546875" customWidth="1"/>
    <col min="3" max="3" width="12.140625" customWidth="1"/>
    <col min="4" max="4" width="11.5703125" customWidth="1"/>
    <col min="5" max="5" width="27.28515625" customWidth="1"/>
    <col min="6" max="6" width="12.28515625" customWidth="1"/>
    <col min="7" max="7" width="10.5703125" customWidth="1"/>
    <col min="8" max="10" width="8.7109375" customWidth="1"/>
    <col min="11" max="11" width="8.5703125" customWidth="1"/>
    <col min="12" max="12" width="28.28515625" customWidth="1"/>
    <col min="421" max="421" width="7" customWidth="1"/>
    <col min="422" max="422" width="22.140625" customWidth="1"/>
    <col min="423" max="423" width="10.7109375" customWidth="1"/>
    <col min="425" max="425" width="23.5703125" customWidth="1"/>
    <col min="426" max="426" width="13.5703125" customWidth="1"/>
    <col min="427" max="427" width="11.5703125" customWidth="1"/>
    <col min="429" max="429" width="9.85546875" customWidth="1"/>
    <col min="430" max="430" width="10.85546875" customWidth="1"/>
    <col min="431" max="431" width="12.42578125" customWidth="1"/>
    <col min="432" max="432" width="18.140625" customWidth="1"/>
  </cols>
  <sheetData>
    <row r="3" spans="1:432" x14ac:dyDescent="0.2">
      <c r="A3" s="901" t="s">
        <v>394</v>
      </c>
      <c r="B3" s="901"/>
      <c r="C3" s="901"/>
      <c r="D3" s="901"/>
      <c r="E3" s="901"/>
      <c r="F3" s="901"/>
      <c r="G3" s="901"/>
      <c r="H3" s="901"/>
      <c r="I3" s="901"/>
      <c r="J3" s="901"/>
      <c r="K3" s="901"/>
      <c r="L3" s="901"/>
      <c r="PE3" s="903" t="s">
        <v>30</v>
      </c>
      <c r="PF3" s="903"/>
      <c r="PG3" s="903"/>
      <c r="PH3" s="903"/>
      <c r="PI3" s="903"/>
      <c r="PJ3" s="903"/>
      <c r="PK3" s="903"/>
      <c r="PL3" s="903"/>
      <c r="PM3" s="903"/>
      <c r="PN3" s="903"/>
      <c r="PO3" s="903"/>
      <c r="PP3" s="903"/>
    </row>
    <row r="4" spans="1:432" x14ac:dyDescent="0.2">
      <c r="A4" s="902" t="s">
        <v>99</v>
      </c>
      <c r="B4" s="902"/>
      <c r="C4" s="902"/>
      <c r="D4" s="902"/>
      <c r="E4" s="902"/>
      <c r="F4" s="902"/>
      <c r="G4" s="902"/>
      <c r="H4" s="902"/>
      <c r="I4" s="902"/>
      <c r="J4" s="902"/>
      <c r="K4" s="902"/>
      <c r="L4" s="902"/>
      <c r="PE4" s="903" t="s">
        <v>99</v>
      </c>
      <c r="PF4" s="903"/>
      <c r="PG4" s="903"/>
      <c r="PH4" s="903"/>
      <c r="PI4" s="903"/>
      <c r="PJ4" s="903"/>
      <c r="PK4" s="903"/>
      <c r="PL4" s="903"/>
      <c r="PM4" s="903"/>
      <c r="PN4" s="903"/>
      <c r="PO4" s="903"/>
      <c r="PP4" s="903"/>
    </row>
    <row r="5" spans="1:432" x14ac:dyDescent="0.2">
      <c r="A5" s="903" t="s">
        <v>395</v>
      </c>
      <c r="B5" s="903"/>
      <c r="C5" s="903"/>
      <c r="D5" s="903"/>
      <c r="E5" s="903"/>
      <c r="F5" s="903"/>
      <c r="G5" s="903"/>
      <c r="H5" s="903"/>
      <c r="I5" s="903"/>
      <c r="J5" s="903"/>
      <c r="K5" s="903"/>
      <c r="L5" s="903"/>
      <c r="PE5" s="952" t="s">
        <v>463</v>
      </c>
      <c r="PF5" s="952"/>
      <c r="PG5" s="952"/>
      <c r="PH5" s="952"/>
      <c r="PI5" s="952"/>
      <c r="PJ5" s="952"/>
      <c r="PK5" s="952"/>
      <c r="PL5" s="952"/>
      <c r="PM5" s="952"/>
      <c r="PN5" s="952"/>
      <c r="PO5" s="952"/>
      <c r="PP5" s="952"/>
    </row>
    <row r="6" spans="1:432" x14ac:dyDescent="0.2">
      <c r="A6" s="903" t="s">
        <v>396</v>
      </c>
      <c r="B6" s="903"/>
      <c r="C6" s="903"/>
      <c r="D6" s="903"/>
      <c r="E6" s="903"/>
      <c r="F6" s="903"/>
      <c r="G6" s="903"/>
      <c r="H6" s="903"/>
      <c r="I6" s="903"/>
      <c r="J6" s="903"/>
      <c r="K6" s="903"/>
      <c r="L6" s="903"/>
      <c r="PE6" s="952" t="s">
        <v>464</v>
      </c>
      <c r="PF6" s="952"/>
      <c r="PG6" s="952"/>
      <c r="PH6" s="952"/>
      <c r="PI6" s="952"/>
      <c r="PJ6" s="952"/>
      <c r="PK6" s="952"/>
      <c r="PL6" s="952"/>
      <c r="PM6" s="952"/>
      <c r="PN6" s="952"/>
      <c r="PO6" s="952"/>
      <c r="PP6" s="952"/>
    </row>
    <row r="7" spans="1:432" x14ac:dyDescent="0.2">
      <c r="A7" s="202"/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PE7" s="167"/>
      <c r="PF7" s="167"/>
      <c r="PG7" s="167"/>
      <c r="PH7" s="167"/>
      <c r="PI7" s="167"/>
      <c r="PJ7" s="167"/>
      <c r="PK7" s="167"/>
      <c r="PL7" s="167"/>
      <c r="PM7" s="167"/>
      <c r="PN7" s="167"/>
      <c r="PO7" s="167"/>
      <c r="PP7" s="167"/>
    </row>
    <row r="8" spans="1:432" ht="51.75" customHeight="1" x14ac:dyDescent="0.3">
      <c r="A8" s="913" t="s">
        <v>145</v>
      </c>
      <c r="B8" s="913"/>
      <c r="C8" s="913"/>
      <c r="D8" s="913"/>
      <c r="E8" s="913"/>
      <c r="F8" s="913"/>
      <c r="G8" s="913"/>
      <c r="H8" s="913"/>
      <c r="I8" s="913"/>
      <c r="J8" s="913"/>
      <c r="K8" s="913"/>
      <c r="L8" s="913"/>
      <c r="PE8" s="1103"/>
      <c r="PF8" s="1103"/>
      <c r="PG8" s="1104" t="s">
        <v>1</v>
      </c>
      <c r="PH8" s="1105"/>
      <c r="PI8" s="1105"/>
      <c r="PJ8" s="1105"/>
      <c r="PK8" s="1105"/>
      <c r="PL8" s="1105"/>
      <c r="PM8" s="1105"/>
      <c r="PN8" s="1105"/>
      <c r="PO8" s="1106"/>
      <c r="PP8" s="1106"/>
    </row>
    <row r="9" spans="1:432" ht="15.75" x14ac:dyDescent="0.2">
      <c r="A9" s="905" t="s">
        <v>459</v>
      </c>
      <c r="B9" s="905"/>
      <c r="C9" s="905"/>
      <c r="D9" s="905"/>
      <c r="E9" s="905"/>
      <c r="F9" s="905"/>
      <c r="G9" s="905"/>
      <c r="H9" s="905"/>
      <c r="I9" s="905"/>
      <c r="J9" s="905"/>
      <c r="K9" s="905"/>
      <c r="L9" s="905"/>
      <c r="PE9" s="1103" t="s">
        <v>189</v>
      </c>
      <c r="PF9" s="1103"/>
      <c r="PG9" s="1107" t="s">
        <v>465</v>
      </c>
      <c r="PH9" s="1107"/>
      <c r="PI9" s="1107"/>
      <c r="PJ9" s="1107"/>
      <c r="PK9" s="1107"/>
      <c r="PL9" s="1063"/>
      <c r="PM9" s="1108" t="s">
        <v>39</v>
      </c>
      <c r="PN9" s="1108"/>
      <c r="PO9" s="1108"/>
      <c r="PP9" s="1109" t="s">
        <v>19</v>
      </c>
    </row>
    <row r="10" spans="1:432" ht="21" customHeight="1" x14ac:dyDescent="0.2">
      <c r="A10" s="912"/>
      <c r="B10" s="912"/>
      <c r="C10" s="912"/>
      <c r="D10" s="912"/>
      <c r="E10" s="912"/>
      <c r="F10" s="912"/>
      <c r="G10" s="912"/>
      <c r="H10" s="912"/>
      <c r="I10" s="912"/>
      <c r="J10" s="912"/>
      <c r="K10" s="912"/>
      <c r="L10" s="912"/>
      <c r="PE10" s="383" t="s">
        <v>190</v>
      </c>
      <c r="PF10" s="383"/>
      <c r="PG10" s="1110"/>
      <c r="PH10" s="1111" t="s">
        <v>466</v>
      </c>
      <c r="PI10" s="1111"/>
      <c r="PJ10" s="1111"/>
      <c r="PK10" s="1111"/>
      <c r="PL10" s="1112"/>
      <c r="PM10" s="1113" t="s">
        <v>2</v>
      </c>
      <c r="PN10" s="1114"/>
      <c r="PO10" s="1115"/>
      <c r="PP10" s="175" t="s">
        <v>29</v>
      </c>
    </row>
    <row r="11" spans="1:432" ht="27" customHeight="1" x14ac:dyDescent="0.25">
      <c r="A11" s="900" t="s">
        <v>189</v>
      </c>
      <c r="B11" s="900"/>
      <c r="C11" s="880" t="s">
        <v>469</v>
      </c>
      <c r="D11" s="880"/>
      <c r="E11" s="880"/>
      <c r="F11" s="880"/>
      <c r="G11" s="880"/>
      <c r="H11" s="881"/>
      <c r="I11" s="915" t="s">
        <v>39</v>
      </c>
      <c r="J11" s="915"/>
      <c r="K11" s="915"/>
      <c r="L11" s="375" t="s">
        <v>19</v>
      </c>
      <c r="PE11" s="1116" t="s">
        <v>41</v>
      </c>
      <c r="PF11" s="1117"/>
      <c r="PG11" s="708">
        <v>88</v>
      </c>
      <c r="PH11" s="1118" t="s">
        <v>467</v>
      </c>
      <c r="PI11" s="1118"/>
      <c r="PJ11" s="1118"/>
      <c r="PK11" s="1118"/>
      <c r="PL11" s="1119"/>
      <c r="PM11" s="1120" t="s">
        <v>3</v>
      </c>
      <c r="PN11" s="1120" t="s">
        <v>4</v>
      </c>
      <c r="PO11" s="1120" t="s">
        <v>5</v>
      </c>
      <c r="PP11" s="1121"/>
    </row>
    <row r="12" spans="1:432" ht="15.75" x14ac:dyDescent="0.2">
      <c r="A12" s="383" t="s">
        <v>190</v>
      </c>
      <c r="B12" s="383"/>
      <c r="C12" s="174"/>
      <c r="D12" s="889"/>
      <c r="E12" s="889"/>
      <c r="F12" s="889"/>
      <c r="G12" s="889"/>
      <c r="H12" s="890"/>
      <c r="I12" s="891" t="s">
        <v>2</v>
      </c>
      <c r="J12" s="892"/>
      <c r="K12" s="893"/>
      <c r="L12" s="175" t="s">
        <v>29</v>
      </c>
      <c r="PE12" s="1116" t="s">
        <v>42</v>
      </c>
      <c r="PF12" s="1122"/>
      <c r="PG12" s="1123">
        <v>6</v>
      </c>
      <c r="PH12" s="1105" t="s">
        <v>468</v>
      </c>
      <c r="PI12" s="1105"/>
      <c r="PJ12" s="1105"/>
      <c r="PK12" s="1105"/>
      <c r="PL12" s="1124"/>
      <c r="PM12" s="1120">
        <v>62</v>
      </c>
      <c r="PN12" s="1120">
        <v>52</v>
      </c>
      <c r="PO12" s="1120">
        <v>40</v>
      </c>
      <c r="PP12" s="895"/>
    </row>
    <row r="13" spans="1:432" ht="15.75" x14ac:dyDescent="0.25">
      <c r="A13" s="164" t="s">
        <v>41</v>
      </c>
      <c r="B13" s="176"/>
      <c r="C13" s="220">
        <v>88</v>
      </c>
      <c r="D13" s="910" t="s">
        <v>470</v>
      </c>
      <c r="E13" s="910"/>
      <c r="F13" s="910"/>
      <c r="G13" s="910"/>
      <c r="H13" s="911"/>
      <c r="I13" s="56" t="s">
        <v>3</v>
      </c>
      <c r="J13" s="56" t="s">
        <v>4</v>
      </c>
      <c r="K13" s="56" t="s">
        <v>5</v>
      </c>
      <c r="L13" s="894"/>
      <c r="PE13" s="167"/>
      <c r="PF13" s="167"/>
      <c r="PG13" s="167"/>
      <c r="PH13" s="167"/>
      <c r="PI13" s="167"/>
      <c r="PJ13" s="167"/>
      <c r="PK13" s="167"/>
      <c r="PL13" s="167"/>
      <c r="PM13" s="167"/>
      <c r="PN13" s="167"/>
      <c r="PO13" s="167"/>
      <c r="PP13" s="167"/>
    </row>
    <row r="14" spans="1:432" ht="15.75" x14ac:dyDescent="0.2">
      <c r="A14" s="164" t="s">
        <v>42</v>
      </c>
      <c r="B14" s="177"/>
      <c r="C14" s="221">
        <v>6</v>
      </c>
      <c r="D14" s="878" t="s">
        <v>471</v>
      </c>
      <c r="E14" s="878"/>
      <c r="F14" s="878"/>
      <c r="G14" s="878"/>
      <c r="H14" s="879"/>
      <c r="I14" s="56">
        <v>62</v>
      </c>
      <c r="J14" s="56">
        <v>52</v>
      </c>
      <c r="K14" s="56">
        <v>40</v>
      </c>
      <c r="L14" s="895"/>
      <c r="PE14" s="1125" t="s">
        <v>111</v>
      </c>
      <c r="PF14" s="1126" t="s">
        <v>112</v>
      </c>
      <c r="PG14" s="1125" t="s">
        <v>7</v>
      </c>
      <c r="PH14" s="1125" t="s">
        <v>8</v>
      </c>
      <c r="PI14" s="1125" t="s">
        <v>9</v>
      </c>
      <c r="PJ14" s="1127" t="s">
        <v>114</v>
      </c>
      <c r="PK14" s="1125" t="s">
        <v>10</v>
      </c>
      <c r="PL14" s="1125" t="s">
        <v>139</v>
      </c>
      <c r="PM14" s="1128" t="s">
        <v>6</v>
      </c>
      <c r="PN14" s="1125" t="s">
        <v>12</v>
      </c>
      <c r="PO14" s="1129" t="s">
        <v>13</v>
      </c>
      <c r="PP14" s="1129" t="s">
        <v>14</v>
      </c>
    </row>
    <row r="15" spans="1:432" ht="26.25" thickBot="1" x14ac:dyDescent="0.25">
      <c r="A15" s="167"/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PE15" s="1125"/>
      <c r="PF15" s="1130"/>
      <c r="PG15" s="1125"/>
      <c r="PH15" s="1125"/>
      <c r="PI15" s="1125"/>
      <c r="PJ15" s="1131" t="s">
        <v>113</v>
      </c>
      <c r="PK15" s="1125"/>
      <c r="PL15" s="1125"/>
      <c r="PM15" s="958"/>
      <c r="PN15" s="1125"/>
      <c r="PO15" s="1132"/>
      <c r="PP15" s="1132"/>
    </row>
    <row r="16" spans="1:432" x14ac:dyDescent="0.2">
      <c r="A16" s="896" t="s">
        <v>111</v>
      </c>
      <c r="B16" s="898" t="s">
        <v>112</v>
      </c>
      <c r="C16" s="885" t="s">
        <v>7</v>
      </c>
      <c r="D16" s="885" t="s">
        <v>8</v>
      </c>
      <c r="E16" s="885" t="s">
        <v>9</v>
      </c>
      <c r="F16" s="524" t="s">
        <v>114</v>
      </c>
      <c r="G16" s="885" t="s">
        <v>10</v>
      </c>
      <c r="H16" s="885" t="s">
        <v>139</v>
      </c>
      <c r="I16" s="887" t="s">
        <v>6</v>
      </c>
      <c r="J16" s="885" t="s">
        <v>12</v>
      </c>
      <c r="K16" s="887" t="s">
        <v>13</v>
      </c>
      <c r="L16" s="876" t="s">
        <v>14</v>
      </c>
      <c r="PE16" s="1133">
        <v>1</v>
      </c>
      <c r="PF16" s="1134" t="s">
        <v>219</v>
      </c>
      <c r="PG16" s="1135">
        <v>2007</v>
      </c>
      <c r="PH16" s="1135" t="s">
        <v>4</v>
      </c>
      <c r="PI16" s="757" t="s">
        <v>213</v>
      </c>
      <c r="PJ16" s="1136"/>
      <c r="PK16" s="1137" t="s">
        <v>339</v>
      </c>
      <c r="PL16" s="1138">
        <v>53</v>
      </c>
      <c r="PM16" s="1139">
        <f>RANK(PL16,PL$16:PL$24,0)</f>
        <v>1</v>
      </c>
      <c r="PN16" s="1140">
        <f>INDEX({20;18;16;15;14;13;12;11;10;9;8;7;6;5;4;3;2;1},MATCH(PM16,{1;2;3;4;5;6;7;8;9;10;11;12;13;14;15;16;17;18},0))</f>
        <v>20</v>
      </c>
      <c r="PO16" s="1141" t="s">
        <v>4</v>
      </c>
      <c r="PP16" s="1142" t="s">
        <v>218</v>
      </c>
    </row>
    <row r="17" spans="1:432" ht="34.5" customHeight="1" thickBot="1" x14ac:dyDescent="0.25">
      <c r="A17" s="897"/>
      <c r="B17" s="899"/>
      <c r="C17" s="886"/>
      <c r="D17" s="886"/>
      <c r="E17" s="886"/>
      <c r="F17" s="525" t="s">
        <v>113</v>
      </c>
      <c r="G17" s="886"/>
      <c r="H17" s="886"/>
      <c r="I17" s="888"/>
      <c r="J17" s="886"/>
      <c r="K17" s="888"/>
      <c r="L17" s="877"/>
      <c r="PE17" s="1133">
        <v>2</v>
      </c>
      <c r="PF17" s="1143" t="s">
        <v>250</v>
      </c>
      <c r="PG17" s="1144">
        <v>2006</v>
      </c>
      <c r="PH17" s="1145">
        <v>1</v>
      </c>
      <c r="PI17" s="1143" t="s">
        <v>123</v>
      </c>
      <c r="PJ17" s="1135" t="s">
        <v>222</v>
      </c>
      <c r="PK17" s="1146" t="s">
        <v>349</v>
      </c>
      <c r="PL17" s="1138">
        <v>12</v>
      </c>
      <c r="PM17" s="1139">
        <f>RANK(PL17,PL$16:PL$24,0)</f>
        <v>2</v>
      </c>
      <c r="PN17" s="1140">
        <f>INDEX({20;18;16;15;14;13;12;11;10;9;8;7;6;5;4;3;2;1},MATCH(PM17,{1;2;3;4;5;6;7;8;9;10;11;12;13;14;15;16;17;18},0))</f>
        <v>18</v>
      </c>
      <c r="PO17" s="1141"/>
      <c r="PP17" s="1143" t="s">
        <v>122</v>
      </c>
    </row>
    <row r="18" spans="1:432" ht="27" customHeight="1" x14ac:dyDescent="0.2">
      <c r="A18" s="471">
        <v>1</v>
      </c>
      <c r="B18" s="492" t="s">
        <v>219</v>
      </c>
      <c r="C18" s="493">
        <v>2007</v>
      </c>
      <c r="D18" s="494" t="s">
        <v>4</v>
      </c>
      <c r="E18" s="495" t="s">
        <v>213</v>
      </c>
      <c r="F18" s="494"/>
      <c r="G18" s="497" t="s">
        <v>339</v>
      </c>
      <c r="H18" s="498">
        <v>53</v>
      </c>
      <c r="I18" s="499">
        <f>RANK(H18,H$18:H$26,0)</f>
        <v>1</v>
      </c>
      <c r="J18" s="500">
        <f>INDEX({20;18;16;15;14;13;12;11;10;9;8;7;6;5;4;3;2;1},MATCH(I18,{1;2;3;4;5;6;7;8;9;10;11;12;13;14;15;16;17;18},0))</f>
        <v>20</v>
      </c>
      <c r="K18" s="494" t="s">
        <v>4</v>
      </c>
      <c r="L18" s="501" t="s">
        <v>218</v>
      </c>
      <c r="PE18" s="1147"/>
      <c r="PF18" s="1148"/>
      <c r="PG18" s="1149"/>
      <c r="PH18" s="1149"/>
      <c r="PI18" s="1150"/>
      <c r="PJ18" s="1151"/>
      <c r="PK18" s="1152"/>
      <c r="PL18" s="1153"/>
      <c r="PM18" s="1154"/>
      <c r="PN18" s="1155"/>
      <c r="PO18" s="1149"/>
      <c r="PP18" s="1156"/>
    </row>
    <row r="19" spans="1:432" ht="27" customHeight="1" thickBot="1" x14ac:dyDescent="0.25">
      <c r="A19" s="490">
        <v>2</v>
      </c>
      <c r="B19" s="530" t="s">
        <v>250</v>
      </c>
      <c r="C19" s="529">
        <v>2006</v>
      </c>
      <c r="D19" s="522">
        <v>1</v>
      </c>
      <c r="E19" s="530" t="s">
        <v>123</v>
      </c>
      <c r="F19" s="522" t="s">
        <v>222</v>
      </c>
      <c r="G19" s="518" t="s">
        <v>349</v>
      </c>
      <c r="H19" s="519">
        <v>12</v>
      </c>
      <c r="I19" s="520">
        <f>RANK(H19,H$18:H$26,0)</f>
        <v>2</v>
      </c>
      <c r="J19" s="521">
        <f>INDEX({20;18;16;15;14;13;12;11;10;9;8;7;6;5;4;3;2;1},MATCH(I19,{1;2;3;4;5;6;7;8;9;10;11;12;13;14;15;16;17;18},0))</f>
        <v>18</v>
      </c>
      <c r="K19" s="522"/>
      <c r="L19" s="592" t="s">
        <v>122</v>
      </c>
      <c r="PE19" s="1157"/>
      <c r="PF19" s="1158"/>
      <c r="PG19" s="1159"/>
      <c r="PH19" s="1159"/>
      <c r="PI19" s="1160"/>
      <c r="PJ19" s="1161"/>
      <c r="PK19" s="1162"/>
      <c r="PL19" s="1163"/>
      <c r="PM19" s="1164"/>
      <c r="PN19" s="1165"/>
      <c r="PO19" s="1159"/>
      <c r="PP19" s="1166"/>
    </row>
    <row r="20" spans="1:432" ht="15.6" customHeight="1" x14ac:dyDescent="0.2">
      <c r="A20" s="234"/>
      <c r="B20" s="198"/>
      <c r="C20" s="252"/>
      <c r="D20" s="251"/>
      <c r="E20" s="423"/>
      <c r="F20" s="277"/>
      <c r="G20" s="323"/>
      <c r="H20" s="324"/>
      <c r="I20" s="320"/>
      <c r="J20" s="326"/>
      <c r="K20" s="251"/>
      <c r="L20" s="250"/>
      <c r="PE20" s="1157"/>
      <c r="PF20" s="1158"/>
      <c r="PG20" s="1159"/>
      <c r="PH20" s="1159"/>
      <c r="PI20" s="1160"/>
      <c r="PJ20" s="1161"/>
      <c r="PK20" s="1162"/>
      <c r="PL20" s="1163"/>
      <c r="PM20" s="1164"/>
      <c r="PN20" s="1165"/>
      <c r="PO20" s="1159"/>
      <c r="PP20" s="1166"/>
    </row>
    <row r="21" spans="1:432" ht="15.6" customHeight="1" x14ac:dyDescent="0.2">
      <c r="A21" s="234"/>
      <c r="B21" s="198"/>
      <c r="C21" s="252"/>
      <c r="D21" s="251"/>
      <c r="E21" s="423"/>
      <c r="F21" s="277"/>
      <c r="G21" s="323"/>
      <c r="H21" s="324"/>
      <c r="I21" s="320"/>
      <c r="J21" s="326"/>
      <c r="K21" s="251"/>
      <c r="L21" s="250"/>
      <c r="PE21" s="1157"/>
      <c r="PF21" s="1166"/>
      <c r="PG21" s="1159"/>
      <c r="PH21" s="1159"/>
      <c r="PI21" s="1166"/>
      <c r="PJ21" s="1167"/>
      <c r="PK21" s="1162"/>
      <c r="PL21" s="1163"/>
      <c r="PM21" s="1164"/>
      <c r="PN21" s="1165"/>
      <c r="PO21" s="1159"/>
      <c r="PP21" s="1168"/>
    </row>
    <row r="22" spans="1:432" ht="15.6" customHeight="1" x14ac:dyDescent="0.2">
      <c r="A22" s="234"/>
      <c r="B22" s="198"/>
      <c r="C22" s="252"/>
      <c r="D22" s="251"/>
      <c r="E22" s="423"/>
      <c r="F22" s="277"/>
      <c r="G22" s="323"/>
      <c r="H22" s="324"/>
      <c r="I22" s="320"/>
      <c r="J22" s="326"/>
      <c r="K22" s="251"/>
      <c r="L22" s="250"/>
      <c r="PE22" s="1157"/>
      <c r="PF22" s="1169"/>
      <c r="PG22" s="1170"/>
      <c r="PH22" s="1170"/>
      <c r="PI22" s="1169"/>
      <c r="PJ22" s="1171"/>
      <c r="PK22" s="1172"/>
      <c r="PL22" s="1163"/>
      <c r="PM22" s="1164"/>
      <c r="PN22" s="1165"/>
      <c r="PO22" s="1170"/>
      <c r="PP22" s="1173"/>
    </row>
    <row r="23" spans="1:432" ht="15.6" customHeight="1" x14ac:dyDescent="0.2">
      <c r="A23" s="234"/>
      <c r="B23" s="250"/>
      <c r="C23" s="252"/>
      <c r="D23" s="251"/>
      <c r="E23" s="250"/>
      <c r="F23" s="322"/>
      <c r="G23" s="323"/>
      <c r="H23" s="324"/>
      <c r="I23" s="320"/>
      <c r="J23" s="326"/>
      <c r="K23" s="251"/>
      <c r="L23" s="260"/>
      <c r="PE23" s="1157"/>
      <c r="PF23" s="1158"/>
      <c r="PG23" s="1159"/>
      <c r="PH23" s="1159"/>
      <c r="PI23" s="1169"/>
      <c r="PJ23" s="1174"/>
      <c r="PK23" s="1172"/>
      <c r="PL23" s="1163"/>
      <c r="PM23" s="1164"/>
      <c r="PN23" s="1165"/>
      <c r="PO23" s="1159"/>
      <c r="PP23" s="1166"/>
    </row>
    <row r="24" spans="1:432" ht="15.6" customHeight="1" x14ac:dyDescent="0.2">
      <c r="A24" s="234"/>
      <c r="B24" s="249"/>
      <c r="C24" s="316"/>
      <c r="D24" s="312"/>
      <c r="E24" s="249"/>
      <c r="F24" s="317"/>
      <c r="G24" s="318"/>
      <c r="H24" s="324"/>
      <c r="I24" s="320"/>
      <c r="J24" s="326"/>
      <c r="K24" s="312"/>
      <c r="L24" s="333"/>
      <c r="PE24" s="167" t="s">
        <v>15</v>
      </c>
      <c r="PF24" s="167"/>
      <c r="PG24" s="167" t="s">
        <v>294</v>
      </c>
      <c r="PH24" s="167"/>
      <c r="PI24" s="167"/>
      <c r="PJ24" s="167"/>
      <c r="PK24" s="167" t="s">
        <v>259</v>
      </c>
      <c r="PL24" s="167"/>
      <c r="PM24" s="167"/>
      <c r="PN24" s="167"/>
      <c r="PO24" s="914" t="s">
        <v>311</v>
      </c>
      <c r="PP24" s="914"/>
    </row>
    <row r="25" spans="1:432" ht="15.6" customHeight="1" x14ac:dyDescent="0.2">
      <c r="A25" s="234"/>
      <c r="B25" s="198"/>
      <c r="C25" s="252"/>
      <c r="D25" s="251"/>
      <c r="E25" s="249"/>
      <c r="F25" s="278"/>
      <c r="G25" s="318"/>
      <c r="H25" s="324"/>
      <c r="I25" s="320"/>
      <c r="J25" s="326"/>
      <c r="K25" s="251"/>
      <c r="L25" s="250"/>
      <c r="PE25" s="167"/>
      <c r="PF25" s="167"/>
      <c r="PG25" s="167"/>
      <c r="PH25" s="167"/>
      <c r="PI25" s="167"/>
      <c r="PJ25" s="167"/>
      <c r="PK25" s="167"/>
      <c r="PL25" s="167"/>
      <c r="PM25" s="167"/>
      <c r="PN25" s="167"/>
      <c r="PO25" s="167"/>
      <c r="PP25" s="167"/>
    </row>
    <row r="26" spans="1:432" ht="15.6" customHeight="1" x14ac:dyDescent="0.2">
      <c r="A26" s="101" t="s">
        <v>15</v>
      </c>
      <c r="B26" s="101"/>
      <c r="C26" s="101" t="s">
        <v>294</v>
      </c>
      <c r="D26" s="167"/>
      <c r="E26" s="103"/>
      <c r="F26" s="914" t="s">
        <v>259</v>
      </c>
      <c r="G26" s="914"/>
      <c r="H26" s="914"/>
      <c r="I26" s="914"/>
      <c r="J26" s="102"/>
      <c r="K26" s="909" t="s">
        <v>311</v>
      </c>
      <c r="L26" s="909"/>
      <c r="PE26" s="167" t="s">
        <v>16</v>
      </c>
      <c r="PF26" s="167"/>
      <c r="PG26" s="167" t="s">
        <v>115</v>
      </c>
      <c r="PH26" s="167"/>
      <c r="PI26" s="167"/>
      <c r="PJ26" s="167"/>
      <c r="PK26" s="167" t="s">
        <v>260</v>
      </c>
      <c r="PL26" s="167"/>
      <c r="PM26" s="167"/>
      <c r="PN26" s="167"/>
      <c r="PO26" s="875" t="s">
        <v>215</v>
      </c>
      <c r="PP26" s="875"/>
    </row>
    <row r="27" spans="1:432" ht="15.6" customHeight="1" x14ac:dyDescent="0.2">
      <c r="A27" s="101"/>
      <c r="B27" s="101"/>
      <c r="C27" s="102"/>
      <c r="D27" s="167"/>
      <c r="E27" s="103"/>
      <c r="F27" s="101"/>
      <c r="G27" s="167"/>
      <c r="H27" s="101"/>
      <c r="I27" s="101"/>
      <c r="J27" s="167"/>
      <c r="K27" s="167"/>
      <c r="L27" s="167"/>
    </row>
    <row r="28" spans="1:432" ht="15.6" customHeight="1" x14ac:dyDescent="0.2">
      <c r="A28" s="101" t="s">
        <v>16</v>
      </c>
      <c r="B28" s="101"/>
      <c r="C28" s="101" t="s">
        <v>115</v>
      </c>
      <c r="D28" s="101"/>
      <c r="E28" s="101"/>
      <c r="F28" s="914" t="s">
        <v>260</v>
      </c>
      <c r="G28" s="914"/>
      <c r="H28" s="914"/>
      <c r="I28" s="914"/>
      <c r="J28" s="914"/>
      <c r="K28" s="875" t="s">
        <v>215</v>
      </c>
      <c r="L28" s="875"/>
    </row>
  </sheetData>
  <mergeCells count="57">
    <mergeCell ref="PO24:PP24"/>
    <mergeCell ref="PO26:PP26"/>
    <mergeCell ref="PH11:PL11"/>
    <mergeCell ref="PP11:PP12"/>
    <mergeCell ref="PH12:PL12"/>
    <mergeCell ref="PE14:PE15"/>
    <mergeCell ref="PF14:PF15"/>
    <mergeCell ref="PG14:PG15"/>
    <mergeCell ref="PH14:PH15"/>
    <mergeCell ref="PI14:PI15"/>
    <mergeCell ref="PK14:PK15"/>
    <mergeCell ref="PL14:PL15"/>
    <mergeCell ref="PM14:PM15"/>
    <mergeCell ref="PN14:PN15"/>
    <mergeCell ref="PO14:PO15"/>
    <mergeCell ref="PP14:PP15"/>
    <mergeCell ref="PE9:PF9"/>
    <mergeCell ref="PG9:PL9"/>
    <mergeCell ref="PM9:PO9"/>
    <mergeCell ref="PH10:PL10"/>
    <mergeCell ref="PM10:PO10"/>
    <mergeCell ref="PE3:PP3"/>
    <mergeCell ref="PE4:PP4"/>
    <mergeCell ref="PE5:PP5"/>
    <mergeCell ref="PE6:PP6"/>
    <mergeCell ref="PE8:PF8"/>
    <mergeCell ref="PG8:PN8"/>
    <mergeCell ref="F28:J28"/>
    <mergeCell ref="F26:I26"/>
    <mergeCell ref="A3:L3"/>
    <mergeCell ref="A4:L4"/>
    <mergeCell ref="A5:L5"/>
    <mergeCell ref="A6:L6"/>
    <mergeCell ref="A8:L8"/>
    <mergeCell ref="A9:L9"/>
    <mergeCell ref="A10:L10"/>
    <mergeCell ref="A11:B11"/>
    <mergeCell ref="C11:H11"/>
    <mergeCell ref="I11:K11"/>
    <mergeCell ref="D12:H12"/>
    <mergeCell ref="I12:K12"/>
    <mergeCell ref="K26:L26"/>
    <mergeCell ref="K28:L28"/>
    <mergeCell ref="L13:L14"/>
    <mergeCell ref="D14:H14"/>
    <mergeCell ref="A16:A17"/>
    <mergeCell ref="B16:B17"/>
    <mergeCell ref="C16:C17"/>
    <mergeCell ref="D16:D17"/>
    <mergeCell ref="E16:E17"/>
    <mergeCell ref="G16:G17"/>
    <mergeCell ref="H16:H17"/>
    <mergeCell ref="I16:I17"/>
    <mergeCell ref="D13:H13"/>
    <mergeCell ref="J16:J17"/>
    <mergeCell ref="K16:K17"/>
    <mergeCell ref="L16:L17"/>
  </mergeCells>
  <pageMargins left="0.7" right="0.7" top="0.75" bottom="0.75" header="0.3" footer="0.3"/>
  <pageSetup paperSize="9" scale="79" orientation="landscape" r:id="rId1"/>
  <colBreaks count="2" manualBreakCount="2">
    <brk id="12" max="30" man="1"/>
    <brk id="420" max="30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R33"/>
  <sheetViews>
    <sheetView view="pageLayout" zoomScaleNormal="70" zoomScaleSheetLayoutView="100" workbookViewId="0">
      <selection activeCell="A7" sqref="A7:L7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10.42578125" style="11" customWidth="1"/>
    <col min="4" max="4" width="8.5703125" style="11" customWidth="1"/>
    <col min="5" max="5" width="27.7109375" style="11" customWidth="1"/>
    <col min="6" max="6" width="15.5703125" style="11" customWidth="1"/>
    <col min="7" max="7" width="8.85546875" style="11" customWidth="1"/>
    <col min="8" max="11" width="8.7109375" style="11" customWidth="1"/>
    <col min="12" max="12" width="29" style="11" customWidth="1"/>
    <col min="13" max="13" width="7" style="11" customWidth="1"/>
    <col min="14" max="14" width="9.140625" style="11" customWidth="1"/>
    <col min="15" max="15" width="11.140625" style="11" customWidth="1"/>
    <col min="16" max="16" width="14.140625" style="11" customWidth="1"/>
    <col min="17" max="16384" width="9.140625" style="11"/>
  </cols>
  <sheetData>
    <row r="1" spans="1:18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7"/>
      <c r="N1" s="137"/>
      <c r="O1" s="137"/>
      <c r="P1" s="137"/>
      <c r="Q1" s="3"/>
    </row>
    <row r="2" spans="1:18" s="28" customForma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7"/>
      <c r="N2" s="137"/>
      <c r="O2" s="137"/>
      <c r="P2" s="137"/>
      <c r="Q2" s="3"/>
    </row>
    <row r="3" spans="1:18" s="28" customFormat="1" ht="12.75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37"/>
      <c r="N3" s="137"/>
      <c r="O3" s="137"/>
      <c r="P3" s="137"/>
      <c r="Q3" s="10"/>
      <c r="R3" s="81"/>
    </row>
    <row r="4" spans="1:18" s="28" customForma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37"/>
      <c r="N4" s="137"/>
      <c r="O4" s="137"/>
      <c r="P4" s="137"/>
      <c r="Q4" s="3"/>
      <c r="R4" s="82"/>
    </row>
    <row r="5" spans="1:18" s="28" customForma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137"/>
      <c r="N5" s="137"/>
      <c r="O5" s="137"/>
      <c r="P5" s="137"/>
      <c r="Q5" s="3"/>
      <c r="R5" s="82"/>
    </row>
    <row r="6" spans="1:18" s="28" customFormat="1" ht="46.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137"/>
      <c r="N6" s="137"/>
      <c r="O6" s="137"/>
      <c r="P6" s="137"/>
      <c r="Q6" s="3"/>
      <c r="R6" s="82"/>
    </row>
    <row r="7" spans="1:18" s="28" customFormat="1" ht="19.5" customHeight="1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  <c r="M7" s="7"/>
      <c r="N7" s="7"/>
      <c r="O7" s="7"/>
      <c r="P7" s="7"/>
    </row>
    <row r="8" spans="1:18" s="28" customFormat="1" ht="18" x14ac:dyDescent="0.2">
      <c r="A8" s="912"/>
      <c r="B8" s="912"/>
      <c r="C8" s="912"/>
      <c r="D8" s="912"/>
      <c r="E8" s="912"/>
      <c r="F8" s="912"/>
      <c r="G8" s="912"/>
      <c r="H8" s="912"/>
      <c r="I8" s="912"/>
      <c r="J8" s="912"/>
      <c r="K8" s="912"/>
      <c r="L8" s="912"/>
      <c r="M8" s="138"/>
      <c r="N8" s="114"/>
      <c r="O8" s="114"/>
      <c r="P8" s="114"/>
    </row>
    <row r="9" spans="1:18" s="28" customFormat="1" ht="15.75" x14ac:dyDescent="0.2">
      <c r="A9" s="900" t="s">
        <v>189</v>
      </c>
      <c r="B9" s="900"/>
      <c r="C9" s="880" t="s">
        <v>418</v>
      </c>
      <c r="D9" s="880"/>
      <c r="E9" s="880"/>
      <c r="F9" s="880"/>
      <c r="G9" s="880"/>
      <c r="H9" s="881"/>
      <c r="I9" s="915" t="s">
        <v>39</v>
      </c>
      <c r="J9" s="915"/>
      <c r="K9" s="915"/>
      <c r="L9" s="211" t="s">
        <v>19</v>
      </c>
      <c r="M9" s="85"/>
      <c r="N9" s="114"/>
      <c r="O9" s="114"/>
      <c r="P9" s="114"/>
    </row>
    <row r="10" spans="1:18" s="28" customFormat="1" ht="15" x14ac:dyDescent="0.2">
      <c r="A10" s="383" t="s">
        <v>190</v>
      </c>
      <c r="B10" s="383"/>
      <c r="C10" s="174"/>
      <c r="D10" s="889"/>
      <c r="E10" s="889"/>
      <c r="F10" s="889"/>
      <c r="G10" s="889"/>
      <c r="H10" s="890"/>
      <c r="I10" s="891" t="s">
        <v>2</v>
      </c>
      <c r="J10" s="892"/>
      <c r="K10" s="893"/>
      <c r="L10" s="175" t="s">
        <v>29</v>
      </c>
      <c r="M10" s="121"/>
      <c r="N10" s="134"/>
      <c r="O10" s="134"/>
      <c r="P10" s="134"/>
    </row>
    <row r="11" spans="1:18" s="28" customFormat="1" ht="15.75" x14ac:dyDescent="0.25">
      <c r="A11" s="164" t="s">
        <v>41</v>
      </c>
      <c r="B11" s="176"/>
      <c r="C11" s="220">
        <v>88</v>
      </c>
      <c r="D11" s="910" t="s">
        <v>411</v>
      </c>
      <c r="E11" s="910"/>
      <c r="F11" s="910"/>
      <c r="G11" s="910"/>
      <c r="H11" s="911"/>
      <c r="I11" s="56" t="s">
        <v>3</v>
      </c>
      <c r="J11" s="56" t="s">
        <v>4</v>
      </c>
      <c r="K11" s="56" t="s">
        <v>5</v>
      </c>
      <c r="L11" s="894"/>
      <c r="M11" s="84"/>
      <c r="N11" s="113"/>
      <c r="O11" s="113"/>
      <c r="P11" s="113"/>
    </row>
    <row r="12" spans="1:18" s="28" customFormat="1" ht="15" customHeight="1" x14ac:dyDescent="0.2">
      <c r="A12" s="164" t="s">
        <v>42</v>
      </c>
      <c r="B12" s="177"/>
      <c r="C12" s="221">
        <v>6</v>
      </c>
      <c r="D12" s="878" t="s">
        <v>419</v>
      </c>
      <c r="E12" s="878"/>
      <c r="F12" s="878"/>
      <c r="G12" s="878"/>
      <c r="H12" s="879"/>
      <c r="I12" s="56">
        <v>72</v>
      </c>
      <c r="J12" s="56">
        <v>56</v>
      </c>
      <c r="K12" s="56">
        <v>45</v>
      </c>
      <c r="L12" s="895"/>
      <c r="M12" s="133"/>
      <c r="N12" s="144"/>
      <c r="O12" s="144"/>
      <c r="P12" s="144"/>
    </row>
    <row r="13" spans="1:18" s="7" customFormat="1" ht="13.5" thickBot="1" x14ac:dyDescent="0.25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N13" s="21"/>
      <c r="O13" s="21"/>
      <c r="P13" s="21"/>
    </row>
    <row r="14" spans="1:18" s="28" customFormat="1" ht="13.15" customHeight="1" x14ac:dyDescent="0.2">
      <c r="A14" s="896" t="s">
        <v>111</v>
      </c>
      <c r="B14" s="898" t="s">
        <v>112</v>
      </c>
      <c r="C14" s="885" t="s">
        <v>7</v>
      </c>
      <c r="D14" s="885" t="s">
        <v>8</v>
      </c>
      <c r="E14" s="885" t="s">
        <v>9</v>
      </c>
      <c r="F14" s="524" t="s">
        <v>114</v>
      </c>
      <c r="G14" s="885" t="s">
        <v>10</v>
      </c>
      <c r="H14" s="885" t="s">
        <v>139</v>
      </c>
      <c r="I14" s="887" t="s">
        <v>6</v>
      </c>
      <c r="J14" s="885" t="s">
        <v>12</v>
      </c>
      <c r="K14" s="887" t="s">
        <v>13</v>
      </c>
      <c r="L14" s="876" t="s">
        <v>14</v>
      </c>
      <c r="M14" s="110"/>
      <c r="N14" s="21"/>
      <c r="O14" s="21"/>
      <c r="P14" s="21"/>
    </row>
    <row r="15" spans="1:18" s="28" customFormat="1" ht="26.25" customHeight="1" thickBot="1" x14ac:dyDescent="0.25">
      <c r="A15" s="897"/>
      <c r="B15" s="899"/>
      <c r="C15" s="886"/>
      <c r="D15" s="886"/>
      <c r="E15" s="886"/>
      <c r="F15" s="525" t="s">
        <v>113</v>
      </c>
      <c r="G15" s="886"/>
      <c r="H15" s="886"/>
      <c r="I15" s="888"/>
      <c r="J15" s="886"/>
      <c r="K15" s="888"/>
      <c r="L15" s="877"/>
      <c r="M15" s="110"/>
      <c r="N15" s="21"/>
      <c r="O15" s="21"/>
      <c r="P15" s="21"/>
    </row>
    <row r="16" spans="1:18" s="28" customFormat="1" ht="22.5" customHeight="1" x14ac:dyDescent="0.2">
      <c r="A16" s="491">
        <v>1</v>
      </c>
      <c r="B16" s="495" t="s">
        <v>135</v>
      </c>
      <c r="C16" s="493">
        <v>2004</v>
      </c>
      <c r="D16" s="494" t="s">
        <v>4</v>
      </c>
      <c r="E16" s="495" t="s">
        <v>123</v>
      </c>
      <c r="F16" s="545" t="s">
        <v>167</v>
      </c>
      <c r="G16" s="497" t="s">
        <v>338</v>
      </c>
      <c r="H16" s="498">
        <v>50</v>
      </c>
      <c r="I16" s="499">
        <f>RANK(H16,H$16:H$24,0)</f>
        <v>1</v>
      </c>
      <c r="J16" s="500">
        <f>INDEX({20;18;16;15;14;13;12;11;10;9;8;7;6;5;4;3;2;1},MATCH(I16,{1;2;3;4;5;6;7;8;9;10;11;12;13;14;15;16;17;18},0))</f>
        <v>20</v>
      </c>
      <c r="K16" s="494" t="s">
        <v>5</v>
      </c>
      <c r="L16" s="501" t="s">
        <v>153</v>
      </c>
      <c r="M16" s="7"/>
      <c r="N16" s="7"/>
      <c r="O16" s="7"/>
      <c r="P16" s="7"/>
    </row>
    <row r="17" spans="1:18" ht="22.5" customHeight="1" x14ac:dyDescent="0.2">
      <c r="A17" s="502">
        <v>2</v>
      </c>
      <c r="B17" s="593" t="s">
        <v>365</v>
      </c>
      <c r="C17" s="561">
        <v>2009</v>
      </c>
      <c r="D17" s="505">
        <v>1</v>
      </c>
      <c r="E17" s="503" t="s">
        <v>123</v>
      </c>
      <c r="F17" s="505" t="s">
        <v>258</v>
      </c>
      <c r="G17" s="507" t="s">
        <v>358</v>
      </c>
      <c r="H17" s="508">
        <v>30</v>
      </c>
      <c r="I17" s="509">
        <f>RANK(H17,H$16:H$24,0)</f>
        <v>2</v>
      </c>
      <c r="J17" s="510">
        <f>INDEX({20;18;16;15;14;13;12;11;10;9;8;7;6;5;4;3;2;1},MATCH(I17,{1;2;3;4;5;6;7;8;9;10;11;12;13;14;15;16;17;18},0))</f>
        <v>18</v>
      </c>
      <c r="K17" s="505"/>
      <c r="L17" s="511" t="s">
        <v>328</v>
      </c>
      <c r="M17" s="140"/>
      <c r="N17" s="140"/>
      <c r="O17" s="140"/>
      <c r="P17" s="140"/>
    </row>
    <row r="18" spans="1:18" s="28" customFormat="1" ht="22.5" customHeight="1" thickBot="1" x14ac:dyDescent="0.25">
      <c r="A18" s="512">
        <v>3</v>
      </c>
      <c r="B18" s="528" t="s">
        <v>278</v>
      </c>
      <c r="C18" s="588">
        <v>2005</v>
      </c>
      <c r="D18" s="515">
        <v>1</v>
      </c>
      <c r="E18" s="516" t="s">
        <v>31</v>
      </c>
      <c r="F18" s="517"/>
      <c r="G18" s="518" t="s">
        <v>342</v>
      </c>
      <c r="H18" s="519">
        <v>15</v>
      </c>
      <c r="I18" s="520">
        <f>RANK(H18,H$16:H$24,0)</f>
        <v>3</v>
      </c>
      <c r="J18" s="521">
        <f>INDEX({20;18;16;15;14;13;12;11;10;9;8;7;6;5;4;3;2;1},MATCH(I18,{1;2;3;4;5;6;7;8;9;10;11;12;13;14;15;16;17;18},0))</f>
        <v>16</v>
      </c>
      <c r="K18" s="522"/>
      <c r="L18" s="523" t="s">
        <v>162</v>
      </c>
      <c r="M18" s="140"/>
      <c r="N18" s="140"/>
      <c r="O18" s="140"/>
      <c r="P18" s="140"/>
    </row>
    <row r="19" spans="1:18" s="28" customFormat="1" ht="15.6" customHeight="1" x14ac:dyDescent="0.2">
      <c r="A19" s="234"/>
      <c r="B19" s="198"/>
      <c r="C19" s="252"/>
      <c r="D19" s="251"/>
      <c r="E19" s="250"/>
      <c r="F19" s="251"/>
      <c r="G19" s="318"/>
      <c r="H19" s="324"/>
      <c r="I19" s="320"/>
      <c r="J19" s="326"/>
      <c r="K19" s="312"/>
      <c r="L19" s="250"/>
      <c r="M19" s="140"/>
      <c r="N19" s="140"/>
      <c r="O19" s="140"/>
      <c r="P19" s="140"/>
    </row>
    <row r="20" spans="1:18" s="28" customFormat="1" ht="15.6" customHeight="1" x14ac:dyDescent="0.2">
      <c r="A20" s="234"/>
      <c r="B20" s="198"/>
      <c r="C20" s="252"/>
      <c r="D20" s="251"/>
      <c r="E20" s="250"/>
      <c r="F20" s="251" t="s">
        <v>66</v>
      </c>
      <c r="G20" s="318"/>
      <c r="H20" s="324"/>
      <c r="I20" s="320"/>
      <c r="J20" s="326"/>
      <c r="K20" s="312"/>
      <c r="L20" s="250"/>
      <c r="M20" s="140"/>
      <c r="N20" s="140"/>
      <c r="O20" s="140"/>
      <c r="P20" s="140"/>
    </row>
    <row r="21" spans="1:18" s="28" customFormat="1" ht="15.6" customHeight="1" x14ac:dyDescent="0.2">
      <c r="A21" s="234"/>
      <c r="B21" s="198"/>
      <c r="C21" s="252"/>
      <c r="D21" s="251"/>
      <c r="E21" s="250"/>
      <c r="F21" s="251"/>
      <c r="G21" s="318"/>
      <c r="H21" s="324"/>
      <c r="I21" s="320"/>
      <c r="J21" s="326"/>
      <c r="K21" s="312"/>
      <c r="L21" s="250"/>
      <c r="M21" s="140"/>
      <c r="N21" s="140"/>
      <c r="O21" s="140"/>
      <c r="P21" s="140"/>
    </row>
    <row r="22" spans="1:18" ht="15.6" customHeight="1" x14ac:dyDescent="0.2">
      <c r="A22" s="234"/>
      <c r="B22" s="250"/>
      <c r="C22" s="252"/>
      <c r="D22" s="251"/>
      <c r="E22" s="250"/>
      <c r="F22" s="322"/>
      <c r="G22" s="323"/>
      <c r="H22" s="324"/>
      <c r="I22" s="320"/>
      <c r="J22" s="326"/>
      <c r="K22" s="251"/>
      <c r="L22" s="260"/>
      <c r="M22" s="123"/>
      <c r="N22" s="107"/>
      <c r="O22" s="126"/>
      <c r="P22" s="136"/>
      <c r="Q22" s="28"/>
      <c r="R22" s="12"/>
    </row>
    <row r="23" spans="1:18" s="28" customFormat="1" ht="15.6" customHeight="1" x14ac:dyDescent="0.2">
      <c r="A23" s="234"/>
      <c r="B23" s="249"/>
      <c r="C23" s="316"/>
      <c r="D23" s="312"/>
      <c r="E23" s="249"/>
      <c r="F23" s="317"/>
      <c r="G23" s="318"/>
      <c r="H23" s="324"/>
      <c r="I23" s="320"/>
      <c r="J23" s="326"/>
      <c r="K23" s="312"/>
      <c r="L23" s="333"/>
      <c r="M23" s="123"/>
      <c r="N23" s="107"/>
      <c r="O23" s="126"/>
      <c r="P23" s="135"/>
      <c r="R23" s="12"/>
    </row>
    <row r="24" spans="1:18" s="28" customFormat="1" ht="15.6" customHeight="1" x14ac:dyDescent="0.2">
      <c r="A24" s="101" t="s">
        <v>15</v>
      </c>
      <c r="B24" s="101"/>
      <c r="C24" s="101" t="s">
        <v>294</v>
      </c>
      <c r="D24" s="167"/>
      <c r="E24" s="103"/>
      <c r="F24" s="101"/>
      <c r="G24" s="101" t="s">
        <v>259</v>
      </c>
      <c r="H24" s="101"/>
      <c r="I24" s="101"/>
      <c r="J24" s="102"/>
      <c r="K24" s="909" t="s">
        <v>264</v>
      </c>
      <c r="L24" s="909"/>
      <c r="M24" s="83"/>
      <c r="N24" s="7"/>
      <c r="O24" s="7"/>
      <c r="P24" s="7"/>
    </row>
    <row r="25" spans="1:18" ht="15.6" customHeight="1" x14ac:dyDescent="0.2">
      <c r="A25" s="101"/>
      <c r="B25" s="101"/>
      <c r="C25" s="102"/>
      <c r="D25" s="167"/>
      <c r="E25" s="103"/>
      <c r="F25" s="101"/>
      <c r="G25" s="167"/>
      <c r="H25" s="101"/>
      <c r="I25" s="101"/>
      <c r="J25" s="167"/>
      <c r="K25" s="167"/>
      <c r="L25" s="167"/>
      <c r="M25" s="7"/>
      <c r="N25" s="7"/>
      <c r="O25" s="7"/>
      <c r="P25" s="7"/>
    </row>
    <row r="26" spans="1:18" ht="15.6" customHeight="1" x14ac:dyDescent="0.2">
      <c r="A26" s="101" t="s">
        <v>16</v>
      </c>
      <c r="B26" s="101"/>
      <c r="C26" s="101" t="s">
        <v>115</v>
      </c>
      <c r="D26" s="101"/>
      <c r="E26" s="101"/>
      <c r="F26" s="101"/>
      <c r="G26" s="101" t="s">
        <v>260</v>
      </c>
      <c r="H26" s="101"/>
      <c r="I26" s="101"/>
      <c r="J26" s="167"/>
      <c r="K26" s="875" t="s">
        <v>215</v>
      </c>
      <c r="L26" s="875"/>
      <c r="M26" s="7"/>
      <c r="N26" s="7"/>
      <c r="O26" s="7"/>
      <c r="P26" s="7"/>
    </row>
    <row r="27" spans="1:18" ht="15.6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7"/>
      <c r="N27" s="7"/>
      <c r="O27" s="7"/>
      <c r="P27" s="7"/>
    </row>
    <row r="28" spans="1:18" ht="15.6" customHeight="1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</row>
    <row r="29" spans="1:18" ht="15.6" customHeight="1" x14ac:dyDescent="0.2">
      <c r="A29" s="28"/>
      <c r="B29" s="28"/>
      <c r="C29" s="28"/>
      <c r="D29" s="28"/>
      <c r="E29" s="28"/>
      <c r="F29" s="28" t="s">
        <v>66</v>
      </c>
      <c r="G29" s="28"/>
      <c r="H29" s="28"/>
      <c r="I29" s="28"/>
      <c r="J29" s="28"/>
      <c r="K29" s="28"/>
      <c r="L29" s="28"/>
    </row>
    <row r="30" spans="1:18" ht="15.6" customHeight="1" x14ac:dyDescent="0.2"/>
    <row r="31" spans="1:18" ht="15.6" customHeight="1" x14ac:dyDescent="0.2"/>
    <row r="32" spans="1:18" ht="15.6" customHeight="1" x14ac:dyDescent="0.2">
      <c r="J32" s="11" t="s">
        <v>66</v>
      </c>
    </row>
    <row r="33" ht="15.6" customHeight="1" x14ac:dyDescent="0.2"/>
  </sheetData>
  <sheetProtection selectLockedCells="1" selectUnlockedCells="1"/>
  <sortState xmlns:xlrd2="http://schemas.microsoft.com/office/spreadsheetml/2017/richdata2" ref="B17:L18">
    <sortCondition descending="1" ref="H17:H18"/>
  </sortState>
  <mergeCells count="28">
    <mergeCell ref="C9:H9"/>
    <mergeCell ref="I9:K9"/>
    <mergeCell ref="L14:L15"/>
    <mergeCell ref="D10:H10"/>
    <mergeCell ref="I10:K10"/>
    <mergeCell ref="D11:H11"/>
    <mergeCell ref="L11:L12"/>
    <mergeCell ref="A1:L1"/>
    <mergeCell ref="A2:L2"/>
    <mergeCell ref="A3:L3"/>
    <mergeCell ref="A4:L4"/>
    <mergeCell ref="A6:L6"/>
    <mergeCell ref="A7:L7"/>
    <mergeCell ref="A8:L8"/>
    <mergeCell ref="K26:L26"/>
    <mergeCell ref="I14:I15"/>
    <mergeCell ref="J14:J15"/>
    <mergeCell ref="D12:H12"/>
    <mergeCell ref="A14:A15"/>
    <mergeCell ref="B14:B15"/>
    <mergeCell ref="C14:C15"/>
    <mergeCell ref="D14:D15"/>
    <mergeCell ref="E14:E15"/>
    <mergeCell ref="G14:G15"/>
    <mergeCell ref="H14:H15"/>
    <mergeCell ref="K14:K15"/>
    <mergeCell ref="K24:L24"/>
    <mergeCell ref="A9:B9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66FF"/>
  </sheetPr>
  <dimension ref="A1:L79"/>
  <sheetViews>
    <sheetView view="pageLayout" zoomScaleNormal="100" workbookViewId="0">
      <selection activeCell="A7" sqref="A7:J7"/>
    </sheetView>
  </sheetViews>
  <sheetFormatPr defaultRowHeight="12.75" x14ac:dyDescent="0.2"/>
  <cols>
    <col min="1" max="2" width="9.85546875" customWidth="1"/>
    <col min="3" max="3" width="25.85546875" customWidth="1"/>
    <col min="4" max="4" width="14.28515625" customWidth="1"/>
    <col min="5" max="6" width="9.7109375" customWidth="1"/>
    <col min="7" max="8" width="9.85546875" customWidth="1"/>
    <col min="9" max="9" width="8.42578125" customWidth="1"/>
    <col min="10" max="10" width="40.85546875" customWidth="1"/>
  </cols>
  <sheetData>
    <row r="1" spans="1:12" ht="10.9" customHeigh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103"/>
      <c r="L1" s="103"/>
    </row>
    <row r="2" spans="1:12" ht="11.45" customHeigh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130"/>
      <c r="L2" s="130"/>
    </row>
    <row r="3" spans="1:12" ht="10.9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184"/>
      <c r="L3" s="184"/>
    </row>
    <row r="4" spans="1:12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184"/>
      <c r="L4" s="184"/>
    </row>
    <row r="5" spans="1:12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ht="39.7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595"/>
      <c r="L6" s="595"/>
    </row>
    <row r="7" spans="1:12" ht="16.5" customHeight="1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462"/>
      <c r="L7" s="462"/>
    </row>
    <row r="8" spans="1:12" ht="20.25" customHeight="1" x14ac:dyDescent="0.2">
      <c r="A8" s="112"/>
      <c r="B8" s="112"/>
      <c r="C8" s="112"/>
      <c r="D8" s="880" t="s">
        <v>1</v>
      </c>
      <c r="E8" s="880"/>
      <c r="F8" s="880"/>
      <c r="G8" s="880"/>
      <c r="H8" s="880"/>
      <c r="I8" s="880"/>
      <c r="J8" s="167"/>
      <c r="K8" s="167"/>
    </row>
    <row r="9" spans="1:12" ht="13.5" customHeight="1" x14ac:dyDescent="0.2">
      <c r="A9" s="112"/>
      <c r="B9" s="112"/>
      <c r="C9" s="112"/>
      <c r="D9" s="880"/>
      <c r="E9" s="880"/>
      <c r="F9" s="880"/>
      <c r="G9" s="880"/>
      <c r="H9" s="880"/>
      <c r="I9" s="880"/>
      <c r="J9" s="372" t="s">
        <v>189</v>
      </c>
      <c r="K9" s="112"/>
    </row>
    <row r="10" spans="1:12" ht="16.5" customHeight="1" x14ac:dyDescent="0.2">
      <c r="A10" s="307"/>
      <c r="B10" s="103"/>
      <c r="C10" s="188" t="s">
        <v>29</v>
      </c>
      <c r="D10" s="307"/>
      <c r="E10" s="889"/>
      <c r="F10" s="889"/>
      <c r="G10" s="889"/>
      <c r="H10" s="889"/>
      <c r="I10" s="889"/>
      <c r="J10" s="424" t="s">
        <v>190</v>
      </c>
      <c r="K10" s="112"/>
    </row>
    <row r="11" spans="1:12" ht="16.5" customHeight="1" x14ac:dyDescent="0.2">
      <c r="A11" s="305"/>
      <c r="B11" s="306"/>
      <c r="C11" s="458">
        <v>86</v>
      </c>
      <c r="D11" s="305"/>
      <c r="E11" s="918" t="s">
        <v>197</v>
      </c>
      <c r="F11" s="918"/>
      <c r="G11" s="918"/>
      <c r="H11" s="918"/>
      <c r="I11" s="918"/>
      <c r="J11" s="178" t="s">
        <v>156</v>
      </c>
      <c r="K11" s="212"/>
    </row>
    <row r="12" spans="1:12" ht="24" customHeight="1" x14ac:dyDescent="0.2">
      <c r="A12" s="305"/>
      <c r="B12" s="306"/>
      <c r="C12" s="457"/>
      <c r="D12" s="305"/>
      <c r="E12" s="919" t="s">
        <v>138</v>
      </c>
      <c r="F12" s="919"/>
      <c r="G12" s="919"/>
      <c r="H12" s="919"/>
      <c r="I12" s="919"/>
      <c r="J12" s="178" t="s">
        <v>101</v>
      </c>
      <c r="K12" s="212"/>
    </row>
    <row r="13" spans="1:12" ht="12.6" customHeight="1" x14ac:dyDescent="0.2">
      <c r="A13" s="302"/>
      <c r="B13" s="302"/>
      <c r="C13" s="302"/>
      <c r="D13" s="298"/>
      <c r="E13" s="301"/>
      <c r="F13" s="301"/>
      <c r="G13" s="301"/>
      <c r="H13" s="301"/>
      <c r="I13" s="301"/>
      <c r="J13" s="178"/>
      <c r="K13" s="297"/>
    </row>
    <row r="14" spans="1:12" ht="12.6" customHeight="1" x14ac:dyDescent="0.2">
      <c r="A14" s="920" t="s">
        <v>125</v>
      </c>
      <c r="B14" s="920"/>
      <c r="C14" s="920"/>
      <c r="D14" s="167"/>
      <c r="E14" s="167"/>
      <c r="F14" s="167"/>
      <c r="G14" s="167"/>
      <c r="H14" s="167"/>
      <c r="I14" s="167"/>
      <c r="J14" s="167"/>
      <c r="K14" s="167" t="s">
        <v>66</v>
      </c>
      <c r="L14" t="s">
        <v>66</v>
      </c>
    </row>
    <row r="15" spans="1:12" ht="33.75" customHeight="1" x14ac:dyDescent="0.2">
      <c r="A15" s="188" t="s">
        <v>116</v>
      </c>
      <c r="B15" s="188" t="s">
        <v>72</v>
      </c>
      <c r="C15" s="188" t="s">
        <v>67</v>
      </c>
      <c r="D15" s="600" t="s">
        <v>7</v>
      </c>
      <c r="E15" s="600" t="s">
        <v>8</v>
      </c>
      <c r="F15" s="600" t="s">
        <v>74</v>
      </c>
      <c r="G15" s="600" t="s">
        <v>75</v>
      </c>
      <c r="H15" s="600" t="s">
        <v>140</v>
      </c>
      <c r="I15" s="600" t="s">
        <v>13</v>
      </c>
      <c r="J15" s="601" t="s">
        <v>77</v>
      </c>
      <c r="K15" s="99"/>
    </row>
    <row r="16" spans="1:12" ht="22.5" customHeight="1" x14ac:dyDescent="0.2">
      <c r="A16" s="921">
        <v>1</v>
      </c>
      <c r="B16" s="505">
        <v>1</v>
      </c>
      <c r="C16" s="596" t="s">
        <v>187</v>
      </c>
      <c r="D16" s="597">
        <v>1983</v>
      </c>
      <c r="E16" s="597" t="s">
        <v>5</v>
      </c>
      <c r="F16" s="598">
        <v>62</v>
      </c>
      <c r="G16" s="559">
        <v>8</v>
      </c>
      <c r="H16" s="559">
        <f>G16</f>
        <v>8</v>
      </c>
      <c r="I16" s="922"/>
      <c r="J16" s="599" t="s">
        <v>183</v>
      </c>
      <c r="K16" s="103"/>
    </row>
    <row r="17" spans="1:12" ht="24" customHeight="1" x14ac:dyDescent="0.2">
      <c r="A17" s="921"/>
      <c r="B17" s="505">
        <v>2</v>
      </c>
      <c r="C17" s="596" t="s">
        <v>289</v>
      </c>
      <c r="D17" s="597">
        <v>2009</v>
      </c>
      <c r="E17" s="597">
        <v>1</v>
      </c>
      <c r="F17" s="598">
        <v>62.8</v>
      </c>
      <c r="G17" s="559">
        <v>8</v>
      </c>
      <c r="H17" s="559">
        <f>H16+G17</f>
        <v>16</v>
      </c>
      <c r="I17" s="923"/>
      <c r="J17" s="599" t="s">
        <v>301</v>
      </c>
      <c r="K17" s="103"/>
    </row>
    <row r="18" spans="1:12" ht="24.75" customHeight="1" x14ac:dyDescent="0.2">
      <c r="A18" s="921"/>
      <c r="B18" s="505">
        <v>3</v>
      </c>
      <c r="C18" s="596" t="s">
        <v>170</v>
      </c>
      <c r="D18" s="597">
        <v>2007</v>
      </c>
      <c r="E18" s="597" t="s">
        <v>5</v>
      </c>
      <c r="F18" s="598">
        <v>67.45</v>
      </c>
      <c r="G18" s="559">
        <v>12</v>
      </c>
      <c r="H18" s="559">
        <f>H17+G18</f>
        <v>28</v>
      </c>
      <c r="I18" s="923"/>
      <c r="J18" s="544" t="s">
        <v>122</v>
      </c>
      <c r="K18" s="217"/>
    </row>
    <row r="19" spans="1:12" ht="24" customHeight="1" x14ac:dyDescent="0.2">
      <c r="A19" s="921"/>
      <c r="B19" s="505">
        <v>4</v>
      </c>
      <c r="C19" s="596" t="s">
        <v>365</v>
      </c>
      <c r="D19" s="597">
        <v>2009</v>
      </c>
      <c r="E19" s="597">
        <v>1</v>
      </c>
      <c r="F19" s="598">
        <v>88</v>
      </c>
      <c r="G19" s="559">
        <v>18</v>
      </c>
      <c r="H19" s="559">
        <f>H18+G19</f>
        <v>46</v>
      </c>
      <c r="I19" s="924"/>
      <c r="J19" s="544" t="s">
        <v>301</v>
      </c>
      <c r="K19" s="217"/>
    </row>
    <row r="20" spans="1:12" ht="21.75" customHeight="1" x14ac:dyDescent="0.2">
      <c r="A20" s="916" t="s">
        <v>79</v>
      </c>
      <c r="B20" s="916"/>
      <c r="C20" s="916"/>
      <c r="D20" s="916"/>
      <c r="E20" s="213"/>
      <c r="F20" s="183">
        <f>SUM(F16:F19)</f>
        <v>280.25</v>
      </c>
      <c r="G20" s="167"/>
      <c r="H20" s="99"/>
      <c r="I20" s="99"/>
      <c r="J20" s="167"/>
      <c r="K20" s="167"/>
    </row>
    <row r="21" spans="1:12" ht="11.45" customHeight="1" x14ac:dyDescent="0.2">
      <c r="A21" s="917" t="s">
        <v>80</v>
      </c>
      <c r="B21" s="917"/>
      <c r="C21" s="917"/>
      <c r="D21" s="917"/>
      <c r="E21" s="917"/>
      <c r="F21" s="917"/>
      <c r="G21" s="917"/>
      <c r="H21" s="106">
        <f>H19</f>
        <v>46</v>
      </c>
      <c r="I21" s="214"/>
      <c r="J21" s="167"/>
      <c r="K21" s="167"/>
    </row>
    <row r="22" spans="1:12" ht="12.6" customHeight="1" x14ac:dyDescent="0.2">
      <c r="A22" s="416"/>
      <c r="B22" s="416"/>
      <c r="C22" s="416"/>
      <c r="D22" s="416"/>
      <c r="E22" s="416"/>
      <c r="F22" s="416"/>
      <c r="G22" s="416"/>
      <c r="H22" s="417"/>
      <c r="I22" s="417"/>
      <c r="J22" s="167"/>
      <c r="K22" s="167"/>
    </row>
    <row r="23" spans="1:12" ht="12.6" customHeight="1" x14ac:dyDescent="0.2">
      <c r="A23" s="433"/>
      <c r="B23" s="433"/>
      <c r="C23" s="433"/>
      <c r="D23" s="433"/>
      <c r="E23" s="433"/>
      <c r="F23" s="433"/>
      <c r="G23" s="433"/>
      <c r="H23" s="435"/>
      <c r="I23" s="435"/>
      <c r="J23" s="167"/>
      <c r="K23" s="167"/>
    </row>
    <row r="24" spans="1:12" ht="12.6" customHeight="1" x14ac:dyDescent="0.2">
      <c r="A24" s="433"/>
      <c r="B24" s="433"/>
      <c r="C24" s="433"/>
      <c r="D24" s="433"/>
      <c r="E24" s="433"/>
      <c r="F24" s="433"/>
      <c r="G24" s="433"/>
      <c r="H24" s="435"/>
      <c r="I24" s="435"/>
      <c r="J24" s="167"/>
      <c r="K24" s="167"/>
    </row>
    <row r="25" spans="1:12" ht="12.6" customHeight="1" x14ac:dyDescent="0.2">
      <c r="A25" s="416"/>
      <c r="B25" s="416"/>
      <c r="C25" s="262"/>
      <c r="D25" s="263"/>
      <c r="E25" s="263"/>
      <c r="F25" s="264"/>
      <c r="G25" s="416"/>
      <c r="H25" s="417"/>
      <c r="I25" s="417"/>
      <c r="J25" s="167"/>
      <c r="K25" s="167"/>
    </row>
    <row r="26" spans="1:12" ht="12.6" customHeight="1" x14ac:dyDescent="0.2">
      <c r="A26" s="416"/>
      <c r="B26" s="416"/>
      <c r="C26" s="416"/>
      <c r="D26" s="416"/>
      <c r="E26" s="416"/>
      <c r="F26" s="416"/>
      <c r="G26" s="416"/>
      <c r="H26" s="417"/>
      <c r="I26" s="417"/>
      <c r="J26" s="167"/>
      <c r="K26" s="167"/>
    </row>
    <row r="27" spans="1:12" ht="12.6" customHeight="1" x14ac:dyDescent="0.2">
      <c r="A27" s="416"/>
      <c r="B27" s="416"/>
      <c r="C27" s="416"/>
      <c r="D27" s="416"/>
      <c r="E27" s="416"/>
      <c r="F27" s="416"/>
      <c r="G27" s="416"/>
      <c r="H27" s="417"/>
      <c r="I27" s="417"/>
      <c r="J27" s="167"/>
      <c r="K27" s="167"/>
    </row>
    <row r="28" spans="1:12" ht="13.15" customHeight="1" x14ac:dyDescent="0.2">
      <c r="A28" s="101" t="s">
        <v>15</v>
      </c>
      <c r="B28" s="101"/>
      <c r="C28" s="101" t="s">
        <v>191</v>
      </c>
      <c r="D28" s="167"/>
      <c r="E28" s="103"/>
      <c r="F28" s="914" t="s">
        <v>259</v>
      </c>
      <c r="G28" s="914"/>
      <c r="H28" s="914"/>
      <c r="I28" s="914"/>
      <c r="J28" s="425" t="s">
        <v>316</v>
      </c>
      <c r="K28" s="384"/>
      <c r="L28" s="167"/>
    </row>
    <row r="29" spans="1:12" ht="13.15" customHeight="1" x14ac:dyDescent="0.2">
      <c r="A29" s="101"/>
      <c r="B29" s="101"/>
      <c r="C29" s="102"/>
      <c r="D29" s="167"/>
      <c r="E29" s="103"/>
      <c r="F29" s="101"/>
      <c r="G29" s="167"/>
      <c r="H29" s="101"/>
      <c r="I29" s="101"/>
      <c r="J29" s="167"/>
      <c r="K29" s="167"/>
      <c r="L29" s="167"/>
    </row>
    <row r="30" spans="1:12" ht="13.15" customHeight="1" x14ac:dyDescent="0.2">
      <c r="A30" s="101" t="s">
        <v>16</v>
      </c>
      <c r="B30" s="101"/>
      <c r="C30" s="101" t="s">
        <v>115</v>
      </c>
      <c r="D30" s="101"/>
      <c r="E30" s="101"/>
      <c r="F30" s="914" t="s">
        <v>260</v>
      </c>
      <c r="G30" s="914"/>
      <c r="H30" s="914"/>
      <c r="I30" s="914"/>
      <c r="J30" s="394" t="s">
        <v>216</v>
      </c>
      <c r="K30" s="394"/>
      <c r="L30" s="167"/>
    </row>
    <row r="31" spans="1:12" ht="20.45" customHeight="1" x14ac:dyDescent="0.2">
      <c r="A31" s="243"/>
      <c r="B31" s="243"/>
      <c r="C31" s="243"/>
      <c r="D31" s="193"/>
      <c r="E31" s="193"/>
      <c r="F31" s="193"/>
      <c r="G31" s="193"/>
      <c r="H31" s="193"/>
      <c r="I31" s="193"/>
      <c r="J31" s="261"/>
      <c r="K31" s="167"/>
    </row>
    <row r="32" spans="1:12" ht="12.6" customHeight="1" x14ac:dyDescent="0.2">
      <c r="A32" s="290"/>
      <c r="B32" s="243"/>
      <c r="C32" s="262"/>
      <c r="D32" s="263"/>
      <c r="E32" s="263"/>
      <c r="F32" s="264"/>
      <c r="G32" s="244"/>
      <c r="H32" s="243"/>
      <c r="I32" s="304"/>
      <c r="J32" s="99"/>
      <c r="K32" s="167"/>
    </row>
    <row r="33" spans="1:11" ht="12.6" customHeight="1" x14ac:dyDescent="0.2">
      <c r="A33" s="130"/>
      <c r="B33" s="243"/>
      <c r="C33" s="262"/>
      <c r="D33" s="263"/>
      <c r="E33" s="263"/>
      <c r="F33" s="265"/>
      <c r="G33" s="244"/>
      <c r="H33" s="243"/>
      <c r="I33" s="304"/>
      <c r="J33" s="99"/>
      <c r="K33" s="167"/>
    </row>
    <row r="34" spans="1:11" ht="12.6" customHeight="1" x14ac:dyDescent="0.2">
      <c r="A34" s="130"/>
      <c r="B34" s="243"/>
      <c r="C34" s="262"/>
      <c r="D34" s="263"/>
      <c r="E34" s="263"/>
      <c r="F34" s="236"/>
      <c r="G34" s="266"/>
      <c r="H34" s="243"/>
      <c r="I34" s="304"/>
      <c r="J34" s="99"/>
      <c r="K34" s="184"/>
    </row>
    <row r="35" spans="1:11" ht="12.6" customHeight="1" x14ac:dyDescent="0.2">
      <c r="A35" s="130"/>
      <c r="B35" s="243"/>
      <c r="C35" s="262"/>
      <c r="D35" s="263"/>
      <c r="E35" s="263"/>
      <c r="F35" s="264"/>
      <c r="G35" s="266"/>
      <c r="H35" s="243"/>
      <c r="I35" s="304"/>
      <c r="J35" s="99"/>
      <c r="K35" s="167"/>
    </row>
    <row r="36" spans="1:11" x14ac:dyDescent="0.2">
      <c r="A36" s="245"/>
      <c r="B36" s="186"/>
      <c r="C36" s="186"/>
      <c r="D36" s="186"/>
      <c r="E36" s="186"/>
      <c r="F36" s="276"/>
      <c r="G36" s="99"/>
      <c r="H36" s="99"/>
      <c r="I36" s="99"/>
      <c r="J36" s="99"/>
      <c r="K36" s="167"/>
    </row>
    <row r="37" spans="1:11" ht="12.6" customHeight="1" x14ac:dyDescent="0.2">
      <c r="A37" s="246"/>
      <c r="B37" s="245"/>
      <c r="C37" s="245"/>
      <c r="D37" s="186"/>
      <c r="E37" s="186"/>
      <c r="F37" s="186"/>
      <c r="G37" s="186"/>
      <c r="H37" s="247"/>
      <c r="I37" s="247"/>
      <c r="J37" s="53"/>
      <c r="K37" s="167"/>
    </row>
    <row r="38" spans="1:11" ht="15.75" x14ac:dyDescent="0.2">
      <c r="A38" s="918"/>
      <c r="B38" s="918"/>
      <c r="C38" s="918"/>
      <c r="D38" s="99"/>
      <c r="E38" s="99"/>
      <c r="F38" s="99"/>
      <c r="G38" s="99"/>
      <c r="H38" s="99"/>
      <c r="I38" s="99"/>
      <c r="J38" s="99"/>
      <c r="K38" s="167"/>
    </row>
    <row r="39" spans="1:11" x14ac:dyDescent="0.2">
      <c r="A39" s="243"/>
      <c r="B39" s="243"/>
      <c r="C39" s="243"/>
      <c r="D39" s="193"/>
      <c r="E39" s="193"/>
      <c r="F39" s="193"/>
      <c r="G39" s="193"/>
      <c r="H39" s="193"/>
      <c r="I39" s="193"/>
      <c r="J39" s="261"/>
      <c r="K39" s="167"/>
    </row>
    <row r="40" spans="1:11" x14ac:dyDescent="0.2">
      <c r="A40" s="926"/>
      <c r="B40" s="243"/>
      <c r="C40" s="262"/>
      <c r="D40" s="263"/>
      <c r="E40" s="263"/>
      <c r="F40" s="264"/>
      <c r="G40" s="244"/>
      <c r="H40" s="243"/>
      <c r="I40" s="927"/>
      <c r="J40" s="99"/>
      <c r="K40" s="167"/>
    </row>
    <row r="41" spans="1:11" x14ac:dyDescent="0.2">
      <c r="A41" s="902"/>
      <c r="B41" s="243"/>
      <c r="C41" s="198"/>
      <c r="D41" s="263"/>
      <c r="E41" s="263"/>
      <c r="F41" s="264"/>
      <c r="G41" s="244"/>
      <c r="H41" s="243"/>
      <c r="I41" s="927"/>
      <c r="J41" s="99"/>
      <c r="K41" s="184"/>
    </row>
    <row r="42" spans="1:11" x14ac:dyDescent="0.2">
      <c r="A42" s="902"/>
      <c r="B42" s="243"/>
      <c r="C42" s="262"/>
      <c r="D42" s="263"/>
      <c r="E42" s="263"/>
      <c r="F42" s="264"/>
      <c r="G42" s="244"/>
      <c r="H42" s="243"/>
      <c r="I42" s="927"/>
      <c r="J42" s="99"/>
      <c r="K42" s="167"/>
    </row>
    <row r="43" spans="1:11" x14ac:dyDescent="0.2">
      <c r="A43" s="902"/>
      <c r="B43" s="243"/>
      <c r="C43" s="262"/>
      <c r="D43" s="263"/>
      <c r="E43" s="263"/>
      <c r="F43" s="264"/>
      <c r="G43" s="244"/>
      <c r="H43" s="243"/>
      <c r="I43" s="927"/>
      <c r="J43" s="99"/>
      <c r="K43" s="167"/>
    </row>
    <row r="44" spans="1:11" x14ac:dyDescent="0.2">
      <c r="A44" s="186"/>
      <c r="B44" s="187"/>
      <c r="C44" s="187"/>
      <c r="D44" s="187"/>
      <c r="E44" s="187"/>
      <c r="F44" s="276"/>
      <c r="G44" s="99"/>
      <c r="H44" s="99"/>
      <c r="I44" s="99"/>
      <c r="J44" s="99"/>
      <c r="K44" s="167"/>
    </row>
    <row r="45" spans="1:11" x14ac:dyDescent="0.2">
      <c r="A45" s="186"/>
      <c r="B45" s="187"/>
      <c r="C45" s="187"/>
      <c r="D45" s="187"/>
      <c r="E45" s="187"/>
      <c r="F45" s="187"/>
      <c r="G45" s="187"/>
      <c r="H45" s="248"/>
      <c r="I45" s="248"/>
      <c r="J45" s="99"/>
      <c r="K45" s="167"/>
    </row>
    <row r="46" spans="1:11" x14ac:dyDescent="0.2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167"/>
    </row>
    <row r="47" spans="1:11" ht="15.75" x14ac:dyDescent="0.25">
      <c r="A47" s="910"/>
      <c r="B47" s="910"/>
      <c r="C47" s="910"/>
      <c r="D47" s="99"/>
      <c r="E47" s="99"/>
      <c r="F47" s="99"/>
      <c r="G47" s="99"/>
      <c r="H47" s="99"/>
      <c r="I47" s="99"/>
      <c r="J47" s="99"/>
      <c r="K47" s="167"/>
    </row>
    <row r="48" spans="1:11" x14ac:dyDescent="0.2">
      <c r="A48" s="243"/>
      <c r="B48" s="243"/>
      <c r="C48" s="243"/>
      <c r="D48" s="193"/>
      <c r="E48" s="193"/>
      <c r="F48" s="193"/>
      <c r="G48" s="193"/>
      <c r="H48" s="193"/>
      <c r="I48" s="193"/>
      <c r="J48" s="261"/>
      <c r="K48" s="167"/>
    </row>
    <row r="49" spans="1:11" x14ac:dyDescent="0.2">
      <c r="A49" s="926"/>
      <c r="B49" s="243"/>
      <c r="C49" s="262"/>
      <c r="D49" s="263"/>
      <c r="E49" s="263"/>
      <c r="F49" s="264"/>
      <c r="G49" s="244"/>
      <c r="H49" s="243"/>
      <c r="I49" s="927"/>
      <c r="J49" s="99"/>
      <c r="K49" s="167"/>
    </row>
    <row r="50" spans="1:11" x14ac:dyDescent="0.2">
      <c r="A50" s="926"/>
      <c r="B50" s="243"/>
      <c r="C50" s="262"/>
      <c r="D50" s="263"/>
      <c r="E50" s="263"/>
      <c r="F50" s="264"/>
      <c r="G50" s="244"/>
      <c r="H50" s="243"/>
      <c r="I50" s="927"/>
      <c r="J50" s="99"/>
      <c r="K50" s="167"/>
    </row>
    <row r="51" spans="1:11" x14ac:dyDescent="0.2">
      <c r="A51" s="926"/>
      <c r="B51" s="243"/>
      <c r="C51" s="262"/>
      <c r="D51" s="263"/>
      <c r="E51" s="263"/>
      <c r="F51" s="264"/>
      <c r="G51" s="244"/>
      <c r="H51" s="243"/>
      <c r="I51" s="927"/>
      <c r="J51" s="99"/>
      <c r="K51" s="184"/>
    </row>
    <row r="52" spans="1:11" x14ac:dyDescent="0.2">
      <c r="A52" s="926"/>
      <c r="B52" s="243"/>
      <c r="C52" s="262"/>
      <c r="D52" s="263"/>
      <c r="E52" s="263"/>
      <c r="F52" s="264"/>
      <c r="G52" s="244"/>
      <c r="H52" s="243"/>
      <c r="I52" s="927"/>
      <c r="J52" s="99"/>
      <c r="K52" s="167"/>
    </row>
    <row r="53" spans="1:11" x14ac:dyDescent="0.2">
      <c r="A53" s="186"/>
      <c r="B53" s="187"/>
      <c r="C53" s="187"/>
      <c r="D53" s="187"/>
      <c r="E53" s="187"/>
      <c r="F53" s="276"/>
      <c r="G53" s="99"/>
      <c r="H53" s="99"/>
      <c r="I53" s="99"/>
      <c r="J53" s="99"/>
      <c r="K53" s="167"/>
    </row>
    <row r="54" spans="1:11" x14ac:dyDescent="0.2">
      <c r="A54" s="186"/>
      <c r="B54" s="187"/>
      <c r="C54" s="187"/>
      <c r="D54" s="187"/>
      <c r="E54" s="187"/>
      <c r="F54" s="187"/>
      <c r="G54" s="187"/>
      <c r="H54" s="248"/>
      <c r="I54" s="248"/>
      <c r="J54" s="99"/>
      <c r="K54" s="167"/>
    </row>
    <row r="55" spans="1:11" x14ac:dyDescent="0.2">
      <c r="A55" s="99"/>
      <c r="B55" s="99"/>
      <c r="C55" s="99"/>
      <c r="D55" s="99"/>
      <c r="E55" s="99"/>
      <c r="F55" s="99"/>
      <c r="G55" s="99"/>
      <c r="H55" s="99"/>
      <c r="I55" s="99"/>
      <c r="J55" s="99"/>
      <c r="K55" s="167"/>
    </row>
    <row r="56" spans="1:11" x14ac:dyDescent="0.2">
      <c r="A56" s="925"/>
      <c r="B56" s="925"/>
      <c r="C56" s="925"/>
      <c r="D56" s="99"/>
      <c r="E56" s="99"/>
      <c r="F56" s="99"/>
      <c r="G56" s="99"/>
      <c r="H56" s="99"/>
      <c r="I56" s="99"/>
      <c r="J56" s="99"/>
      <c r="K56" s="167"/>
    </row>
    <row r="57" spans="1:11" x14ac:dyDescent="0.2">
      <c r="A57" s="243"/>
      <c r="B57" s="243"/>
      <c r="C57" s="243"/>
      <c r="D57" s="193"/>
      <c r="E57" s="193"/>
      <c r="F57" s="193"/>
      <c r="G57" s="193"/>
      <c r="H57" s="193"/>
      <c r="I57" s="193"/>
      <c r="J57" s="261"/>
      <c r="K57" s="167"/>
    </row>
    <row r="58" spans="1:11" x14ac:dyDescent="0.2">
      <c r="A58" s="926"/>
      <c r="B58" s="243"/>
      <c r="C58" s="262"/>
      <c r="D58" s="263"/>
      <c r="E58" s="263"/>
      <c r="F58" s="264"/>
      <c r="G58" s="244"/>
      <c r="H58" s="243"/>
      <c r="I58" s="927"/>
      <c r="J58" s="99"/>
      <c r="K58" s="167"/>
    </row>
    <row r="59" spans="1:11" x14ac:dyDescent="0.2">
      <c r="A59" s="926"/>
      <c r="B59" s="243"/>
      <c r="C59" s="262"/>
      <c r="D59" s="263"/>
      <c r="E59" s="263"/>
      <c r="F59" s="264"/>
      <c r="G59" s="244"/>
      <c r="H59" s="243"/>
      <c r="I59" s="927"/>
      <c r="J59" s="99"/>
      <c r="K59" s="167"/>
    </row>
    <row r="60" spans="1:11" x14ac:dyDescent="0.2">
      <c r="A60" s="926"/>
      <c r="B60" s="243"/>
      <c r="C60" s="262"/>
      <c r="D60" s="263"/>
      <c r="E60" s="263"/>
      <c r="F60" s="264"/>
      <c r="G60" s="244"/>
      <c r="H60" s="243"/>
      <c r="I60" s="927"/>
      <c r="J60" s="99"/>
      <c r="K60" s="167"/>
    </row>
    <row r="61" spans="1:11" x14ac:dyDescent="0.2">
      <c r="A61" s="926"/>
      <c r="B61" s="243"/>
      <c r="C61" s="262"/>
      <c r="D61" s="263"/>
      <c r="E61" s="263"/>
      <c r="F61" s="264"/>
      <c r="G61" s="244"/>
      <c r="H61" s="243"/>
      <c r="I61" s="927"/>
      <c r="J61" s="99"/>
      <c r="K61" s="167"/>
    </row>
    <row r="62" spans="1:11" x14ac:dyDescent="0.2">
      <c r="A62" s="186"/>
      <c r="B62" s="187"/>
      <c r="C62" s="187"/>
      <c r="D62" s="187"/>
      <c r="E62" s="187"/>
      <c r="F62" s="276"/>
      <c r="G62" s="99"/>
      <c r="H62" s="99"/>
      <c r="I62" s="99"/>
      <c r="J62" s="99"/>
      <c r="K62" s="167"/>
    </row>
    <row r="63" spans="1:11" x14ac:dyDescent="0.2">
      <c r="A63" s="186"/>
      <c r="B63" s="187"/>
      <c r="C63" s="187"/>
      <c r="D63" s="187"/>
      <c r="E63" s="187"/>
      <c r="F63" s="187"/>
      <c r="G63" s="187"/>
      <c r="H63" s="248"/>
      <c r="I63" s="248"/>
      <c r="J63" s="99"/>
      <c r="K63" s="167"/>
    </row>
    <row r="64" spans="1:11" x14ac:dyDescent="0.2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167"/>
    </row>
    <row r="65" spans="1:11" x14ac:dyDescent="0.2">
      <c r="A65" s="925"/>
      <c r="B65" s="925"/>
      <c r="C65" s="925"/>
      <c r="D65" s="99"/>
      <c r="E65" s="99"/>
      <c r="F65" s="99"/>
      <c r="G65" s="99"/>
      <c r="H65" s="99"/>
      <c r="I65" s="99"/>
      <c r="J65" s="99"/>
      <c r="K65" s="167"/>
    </row>
    <row r="66" spans="1:11" x14ac:dyDescent="0.2">
      <c r="A66" s="243"/>
      <c r="B66" s="243"/>
      <c r="C66" s="243"/>
      <c r="D66" s="193"/>
      <c r="E66" s="193"/>
      <c r="F66" s="193"/>
      <c r="G66" s="193"/>
      <c r="H66" s="193"/>
      <c r="I66" s="193"/>
      <c r="J66" s="261"/>
      <c r="K66" s="167"/>
    </row>
    <row r="67" spans="1:11" x14ac:dyDescent="0.2">
      <c r="A67" s="926"/>
      <c r="B67" s="243"/>
      <c r="C67" s="262"/>
      <c r="D67" s="263"/>
      <c r="E67" s="263"/>
      <c r="F67" s="264"/>
      <c r="G67" s="244"/>
      <c r="H67" s="243"/>
      <c r="I67" s="927"/>
      <c r="J67" s="99"/>
      <c r="K67" s="167"/>
    </row>
    <row r="68" spans="1:11" x14ac:dyDescent="0.2">
      <c r="A68" s="926"/>
      <c r="B68" s="243"/>
      <c r="C68" s="262"/>
      <c r="D68" s="263"/>
      <c r="E68" s="263"/>
      <c r="F68" s="264"/>
      <c r="G68" s="244"/>
      <c r="H68" s="243"/>
      <c r="I68" s="927"/>
      <c r="J68" s="99"/>
      <c r="K68" s="167"/>
    </row>
    <row r="69" spans="1:11" x14ac:dyDescent="0.2">
      <c r="A69" s="926"/>
      <c r="B69" s="243"/>
      <c r="C69" s="262"/>
      <c r="D69" s="263"/>
      <c r="E69" s="263"/>
      <c r="F69" s="264"/>
      <c r="G69" s="244"/>
      <c r="H69" s="243"/>
      <c r="I69" s="927"/>
      <c r="J69" s="99"/>
      <c r="K69" s="167"/>
    </row>
    <row r="70" spans="1:11" x14ac:dyDescent="0.2">
      <c r="A70" s="926"/>
      <c r="B70" s="243"/>
      <c r="C70" s="262"/>
      <c r="D70" s="263"/>
      <c r="E70" s="263"/>
      <c r="F70" s="264"/>
      <c r="G70" s="244"/>
      <c r="H70" s="243"/>
      <c r="I70" s="927"/>
      <c r="J70" s="99"/>
      <c r="K70" s="167"/>
    </row>
    <row r="71" spans="1:11" x14ac:dyDescent="0.2">
      <c r="A71" s="186"/>
      <c r="B71" s="187"/>
      <c r="C71" s="187"/>
      <c r="D71" s="187"/>
      <c r="E71" s="187"/>
      <c r="F71" s="276"/>
      <c r="G71" s="99"/>
      <c r="H71" s="99"/>
      <c r="I71" s="99"/>
      <c r="J71" s="99"/>
      <c r="K71" s="167"/>
    </row>
    <row r="72" spans="1:11" x14ac:dyDescent="0.2">
      <c r="A72" s="186"/>
      <c r="B72" s="187"/>
      <c r="C72" s="187"/>
      <c r="D72" s="187"/>
      <c r="E72" s="187"/>
      <c r="F72" s="187"/>
      <c r="G72" s="187"/>
      <c r="H72" s="248"/>
      <c r="I72" s="248"/>
      <c r="J72" s="99"/>
      <c r="K72" s="167"/>
    </row>
    <row r="73" spans="1:11" x14ac:dyDescent="0.2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</row>
    <row r="74" spans="1:11" x14ac:dyDescent="0.2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</row>
    <row r="75" spans="1:11" x14ac:dyDescent="0.2">
      <c r="A75" s="101"/>
      <c r="B75" s="172"/>
      <c r="C75" s="101"/>
      <c r="D75" s="102"/>
      <c r="E75" s="101"/>
      <c r="F75" s="103"/>
      <c r="G75" s="172"/>
      <c r="H75" s="101"/>
      <c r="I75" s="167"/>
      <c r="J75" s="189"/>
      <c r="K75" s="167"/>
    </row>
    <row r="76" spans="1:11" x14ac:dyDescent="0.2">
      <c r="A76" s="101"/>
      <c r="B76" s="172"/>
      <c r="C76" s="101"/>
      <c r="D76" s="102"/>
      <c r="E76" s="101"/>
      <c r="F76" s="167"/>
      <c r="G76" s="172"/>
      <c r="H76" s="101"/>
      <c r="I76" s="167"/>
      <c r="J76" s="173"/>
      <c r="K76" s="167"/>
    </row>
    <row r="77" spans="1:11" x14ac:dyDescent="0.2">
      <c r="A77" s="101"/>
      <c r="B77" s="172"/>
      <c r="C77" s="101"/>
      <c r="D77" s="101"/>
      <c r="E77" s="101"/>
      <c r="F77" s="101"/>
      <c r="G77" s="172"/>
      <c r="H77" s="101"/>
      <c r="I77" s="167"/>
      <c r="J77" s="189"/>
      <c r="K77" s="167"/>
    </row>
    <row r="78" spans="1:11" x14ac:dyDescent="0.2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</row>
    <row r="79" spans="1:11" x14ac:dyDescent="0.2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</row>
  </sheetData>
  <mergeCells count="30">
    <mergeCell ref="F28:I28"/>
    <mergeCell ref="F30:I30"/>
    <mergeCell ref="A65:C65"/>
    <mergeCell ref="A67:A70"/>
    <mergeCell ref="I67:I70"/>
    <mergeCell ref="A38:C38"/>
    <mergeCell ref="A40:A43"/>
    <mergeCell ref="I40:I43"/>
    <mergeCell ref="A47:C47"/>
    <mergeCell ref="A49:A52"/>
    <mergeCell ref="I49:I52"/>
    <mergeCell ref="A56:C56"/>
    <mergeCell ref="A58:A61"/>
    <mergeCell ref="I58:I61"/>
    <mergeCell ref="A20:D20"/>
    <mergeCell ref="A21:G21"/>
    <mergeCell ref="E11:I11"/>
    <mergeCell ref="E12:I12"/>
    <mergeCell ref="E10:I10"/>
    <mergeCell ref="A14:C14"/>
    <mergeCell ref="A16:A19"/>
    <mergeCell ref="I16:I19"/>
    <mergeCell ref="D8:I8"/>
    <mergeCell ref="D9:I9"/>
    <mergeCell ref="A1:J1"/>
    <mergeCell ref="A2:J2"/>
    <mergeCell ref="A3:J3"/>
    <mergeCell ref="A4:J4"/>
    <mergeCell ref="A6:J6"/>
    <mergeCell ref="A7:J7"/>
  </mergeCells>
  <pageMargins left="0.7" right="0.7" top="0.75" bottom="0.75" header="0.3" footer="0.3"/>
  <pageSetup paperSize="9" scale="9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66FF"/>
  </sheetPr>
  <dimension ref="A1:O70"/>
  <sheetViews>
    <sheetView view="pageLayout" zoomScaleNormal="90" zoomScaleSheetLayoutView="90" workbookViewId="0">
      <selection activeCell="D7" sqref="D7:I7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4" width="14.7109375" customWidth="1"/>
    <col min="5" max="5" width="9.7109375" customWidth="1"/>
    <col min="6" max="6" width="13.85546875" customWidth="1"/>
    <col min="7" max="7" width="10.7109375" customWidth="1"/>
    <col min="8" max="8" width="12.85546875" customWidth="1"/>
    <col min="9" max="9" width="10.28515625" customWidth="1"/>
    <col min="10" max="10" width="36.42578125" customWidth="1"/>
    <col min="11" max="12" width="0.140625" hidden="1" customWidth="1"/>
    <col min="13" max="13" width="0.140625" customWidth="1"/>
    <col min="14" max="14" width="5.28515625" customWidth="1"/>
    <col min="15" max="15" width="19.140625" customWidth="1"/>
    <col min="16" max="16" width="8.7109375" customWidth="1"/>
    <col min="17" max="241" width="9.140625" customWidth="1"/>
    <col min="242" max="242" width="8.85546875" customWidth="1"/>
    <col min="243" max="243" width="8.42578125" customWidth="1"/>
    <col min="244" max="244" width="7" customWidth="1"/>
    <col min="245" max="245" width="22.7109375" customWidth="1"/>
    <col min="246" max="246" width="17" customWidth="1"/>
    <col min="247" max="247" width="10.85546875" customWidth="1"/>
    <col min="248" max="248" width="10.42578125" customWidth="1"/>
    <col min="249" max="249" width="11.7109375" customWidth="1"/>
  </cols>
  <sheetData>
    <row r="1" spans="1:13" x14ac:dyDescent="0.2">
      <c r="A1" s="937" t="s">
        <v>394</v>
      </c>
      <c r="B1" s="937"/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0"/>
    </row>
    <row r="2" spans="1:13" ht="10.5" customHeight="1" x14ac:dyDescent="0.2">
      <c r="A2" s="937" t="s">
        <v>99</v>
      </c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1"/>
    </row>
    <row r="3" spans="1:13" ht="11.25" customHeight="1" x14ac:dyDescent="0.2">
      <c r="A3" s="938" t="s">
        <v>395</v>
      </c>
      <c r="B3" s="938"/>
      <c r="C3" s="938"/>
      <c r="D3" s="938"/>
      <c r="E3" s="938"/>
      <c r="F3" s="938"/>
      <c r="G3" s="938"/>
      <c r="H3" s="938"/>
      <c r="I3" s="938"/>
      <c r="J3" s="938"/>
      <c r="K3" s="938"/>
      <c r="L3" s="938"/>
      <c r="M3" s="91"/>
    </row>
    <row r="4" spans="1:13" ht="11.25" customHeight="1" x14ac:dyDescent="0.2">
      <c r="A4" s="938" t="s">
        <v>420</v>
      </c>
      <c r="B4" s="938"/>
      <c r="C4" s="938"/>
      <c r="D4" s="938"/>
      <c r="E4" s="938"/>
      <c r="F4" s="938"/>
      <c r="G4" s="938"/>
      <c r="H4" s="938"/>
      <c r="I4" s="938"/>
      <c r="J4" s="938"/>
      <c r="K4" s="603"/>
      <c r="L4" s="603"/>
      <c r="M4" s="92"/>
    </row>
    <row r="5" spans="1:13" ht="6" customHeight="1" x14ac:dyDescent="0.2">
      <c r="A5" s="450"/>
      <c r="B5" s="450"/>
      <c r="C5" s="450"/>
      <c r="D5" s="450"/>
      <c r="E5" s="450"/>
      <c r="F5" s="450"/>
      <c r="G5" s="450"/>
      <c r="H5" s="450"/>
      <c r="I5" s="450"/>
      <c r="J5" s="450"/>
      <c r="K5" s="101"/>
      <c r="L5" s="101"/>
      <c r="M5" s="459"/>
    </row>
    <row r="6" spans="1:13" ht="24" customHeight="1" x14ac:dyDescent="0.2">
      <c r="A6" s="105"/>
      <c r="B6" s="105"/>
      <c r="C6" s="105"/>
      <c r="D6" s="912" t="s">
        <v>145</v>
      </c>
      <c r="E6" s="912"/>
      <c r="F6" s="912"/>
      <c r="G6" s="912"/>
      <c r="H6" s="912"/>
      <c r="I6" s="912"/>
      <c r="J6" s="105"/>
      <c r="K6" s="105"/>
      <c r="L6" s="92"/>
      <c r="M6" s="92"/>
    </row>
    <row r="7" spans="1:13" ht="12" customHeight="1" x14ac:dyDescent="0.2">
      <c r="A7" s="112"/>
      <c r="B7" s="112"/>
      <c r="C7" s="112"/>
      <c r="D7" s="937" t="s">
        <v>459</v>
      </c>
      <c r="E7" s="937"/>
      <c r="F7" s="937"/>
      <c r="G7" s="937"/>
      <c r="H7" s="937"/>
      <c r="I7" s="937"/>
      <c r="J7" s="167"/>
      <c r="K7" s="167"/>
    </row>
    <row r="8" spans="1:13" ht="15.75" customHeight="1" x14ac:dyDescent="0.2">
      <c r="A8" s="112"/>
      <c r="B8" s="112"/>
      <c r="C8" s="112"/>
      <c r="D8" s="880" t="s">
        <v>1</v>
      </c>
      <c r="E8" s="880"/>
      <c r="F8" s="880"/>
      <c r="G8" s="880"/>
      <c r="H8" s="880"/>
      <c r="I8" s="880"/>
      <c r="J8" s="900" t="s">
        <v>189</v>
      </c>
      <c r="K8" s="900"/>
    </row>
    <row r="9" spans="1:13" ht="12.6" customHeight="1" x14ac:dyDescent="0.2">
      <c r="A9" s="891" t="s">
        <v>2</v>
      </c>
      <c r="B9" s="892"/>
      <c r="C9" s="893"/>
      <c r="D9" s="224" t="s">
        <v>29</v>
      </c>
      <c r="E9" s="889"/>
      <c r="F9" s="889"/>
      <c r="G9" s="889"/>
      <c r="H9" s="889"/>
      <c r="I9" s="889"/>
      <c r="J9" s="112" t="s">
        <v>190</v>
      </c>
      <c r="K9" s="383"/>
    </row>
    <row r="10" spans="1:13" ht="12" customHeight="1" x14ac:dyDescent="0.2">
      <c r="A10" s="56" t="s">
        <v>3</v>
      </c>
      <c r="B10" s="56" t="s">
        <v>4</v>
      </c>
      <c r="C10" s="56" t="s">
        <v>5</v>
      </c>
      <c r="D10" s="942">
        <v>147</v>
      </c>
      <c r="E10" s="918" t="s">
        <v>196</v>
      </c>
      <c r="F10" s="918"/>
      <c r="G10" s="918"/>
      <c r="H10" s="918"/>
      <c r="I10" s="918"/>
      <c r="J10" s="178" t="s">
        <v>100</v>
      </c>
      <c r="K10" s="210"/>
    </row>
    <row r="11" spans="1:13" ht="12" customHeight="1" x14ac:dyDescent="0.2">
      <c r="A11" s="56">
        <v>146</v>
      </c>
      <c r="B11" s="56">
        <v>136</v>
      </c>
      <c r="C11" s="56">
        <v>115</v>
      </c>
      <c r="D11" s="895"/>
      <c r="E11" s="230" t="s">
        <v>129</v>
      </c>
      <c r="F11" s="225"/>
      <c r="G11" s="456"/>
      <c r="H11" s="456"/>
      <c r="I11" s="460"/>
      <c r="J11" s="178" t="s">
        <v>101</v>
      </c>
      <c r="K11" s="210"/>
    </row>
    <row r="12" spans="1:13" ht="0.75" customHeight="1" x14ac:dyDescent="0.2">
      <c r="A12" s="302"/>
      <c r="B12" s="302"/>
      <c r="C12" s="302"/>
      <c r="D12" s="298"/>
      <c r="E12" s="301"/>
      <c r="F12" s="301"/>
      <c r="G12" s="300"/>
      <c r="H12" s="300"/>
      <c r="I12" s="215"/>
      <c r="J12" s="178"/>
      <c r="K12" s="297"/>
    </row>
    <row r="13" spans="1:13" ht="15" customHeight="1" x14ac:dyDescent="0.2">
      <c r="A13" s="931" t="s">
        <v>125</v>
      </c>
      <c r="B13" s="931"/>
      <c r="C13" s="931"/>
      <c r="D13" s="167"/>
      <c r="E13" s="167"/>
      <c r="F13" s="167"/>
      <c r="G13" s="167"/>
      <c r="H13" s="167"/>
      <c r="I13" s="167"/>
      <c r="J13" s="167"/>
      <c r="K13" s="432"/>
    </row>
    <row r="14" spans="1:13" ht="24" customHeight="1" x14ac:dyDescent="0.2">
      <c r="A14" s="188" t="s">
        <v>116</v>
      </c>
      <c r="B14" s="188" t="s">
        <v>72</v>
      </c>
      <c r="C14" s="188" t="s">
        <v>67</v>
      </c>
      <c r="D14" s="600" t="s">
        <v>7</v>
      </c>
      <c r="E14" s="600" t="s">
        <v>8</v>
      </c>
      <c r="F14" s="600" t="s">
        <v>74</v>
      </c>
      <c r="G14" s="600" t="s">
        <v>75</v>
      </c>
      <c r="H14" s="600" t="s">
        <v>140</v>
      </c>
      <c r="I14" s="600" t="s">
        <v>13</v>
      </c>
      <c r="J14" s="602" t="s">
        <v>77</v>
      </c>
      <c r="K14" s="432"/>
    </row>
    <row r="15" spans="1:13" ht="15" customHeight="1" x14ac:dyDescent="0.2">
      <c r="A15" s="932">
        <v>1</v>
      </c>
      <c r="B15" s="268">
        <v>1</v>
      </c>
      <c r="C15" s="275" t="s">
        <v>134</v>
      </c>
      <c r="D15" s="289">
        <v>2003</v>
      </c>
      <c r="E15" s="289" t="s">
        <v>3</v>
      </c>
      <c r="F15" s="288">
        <v>67.849999999999994</v>
      </c>
      <c r="G15" s="56">
        <v>30</v>
      </c>
      <c r="H15" s="56">
        <f>G15</f>
        <v>30</v>
      </c>
      <c r="I15" s="933" t="s">
        <v>5</v>
      </c>
      <c r="J15" s="232" t="s">
        <v>133</v>
      </c>
      <c r="K15" s="432"/>
    </row>
    <row r="16" spans="1:13" ht="15" customHeight="1" x14ac:dyDescent="0.2">
      <c r="A16" s="932"/>
      <c r="B16" s="268">
        <v>2</v>
      </c>
      <c r="C16" s="275" t="s">
        <v>128</v>
      </c>
      <c r="D16" s="289">
        <v>1994</v>
      </c>
      <c r="E16" s="289" t="s">
        <v>3</v>
      </c>
      <c r="F16" s="288">
        <v>79.95</v>
      </c>
      <c r="G16" s="56">
        <v>33</v>
      </c>
      <c r="H16" s="56">
        <f>H15+G16</f>
        <v>63</v>
      </c>
      <c r="I16" s="934"/>
      <c r="J16" s="232" t="s">
        <v>173</v>
      </c>
      <c r="K16" s="432"/>
    </row>
    <row r="17" spans="1:15" ht="15" customHeight="1" x14ac:dyDescent="0.2">
      <c r="A17" s="932"/>
      <c r="B17" s="268">
        <v>3</v>
      </c>
      <c r="C17" s="275" t="s">
        <v>175</v>
      </c>
      <c r="D17" s="289">
        <v>1993</v>
      </c>
      <c r="E17" s="289" t="s">
        <v>4</v>
      </c>
      <c r="F17" s="288">
        <v>92.85</v>
      </c>
      <c r="G17" s="56">
        <v>35</v>
      </c>
      <c r="H17" s="56">
        <f>H16+G17</f>
        <v>98</v>
      </c>
      <c r="I17" s="934"/>
      <c r="J17" s="279" t="s">
        <v>176</v>
      </c>
      <c r="K17" s="432"/>
    </row>
    <row r="18" spans="1:15" ht="15" customHeight="1" x14ac:dyDescent="0.2">
      <c r="A18" s="932"/>
      <c r="B18" s="268">
        <v>4</v>
      </c>
      <c r="C18" s="275" t="s">
        <v>172</v>
      </c>
      <c r="D18" s="289">
        <v>1994</v>
      </c>
      <c r="E18" s="289" t="s">
        <v>3</v>
      </c>
      <c r="F18" s="288">
        <v>84.55</v>
      </c>
      <c r="G18" s="56">
        <v>33</v>
      </c>
      <c r="H18" s="56">
        <f>H17+G18</f>
        <v>131</v>
      </c>
      <c r="I18" s="935"/>
      <c r="J18" s="279" t="s">
        <v>360</v>
      </c>
      <c r="K18" s="432"/>
    </row>
    <row r="19" spans="1:15" ht="15" customHeight="1" x14ac:dyDescent="0.2">
      <c r="A19" s="936" t="s">
        <v>79</v>
      </c>
      <c r="B19" s="936"/>
      <c r="C19" s="936"/>
      <c r="D19" s="936"/>
      <c r="E19" s="434"/>
      <c r="F19" s="87">
        <f>SUM(F15:F18)</f>
        <v>325.2</v>
      </c>
      <c r="G19" s="167"/>
      <c r="H19" s="99"/>
      <c r="I19" s="99"/>
      <c r="J19" s="167"/>
      <c r="K19" s="432"/>
    </row>
    <row r="20" spans="1:15" ht="11.25" customHeight="1" x14ac:dyDescent="0.2">
      <c r="A20" s="925" t="s">
        <v>80</v>
      </c>
      <c r="B20" s="925"/>
      <c r="C20" s="925"/>
      <c r="D20" s="925"/>
      <c r="E20" s="925"/>
      <c r="F20" s="925"/>
      <c r="G20" s="925"/>
      <c r="H20" s="106">
        <f>H18</f>
        <v>131</v>
      </c>
      <c r="I20" s="435"/>
      <c r="J20" s="167"/>
      <c r="K20" s="432"/>
    </row>
    <row r="21" spans="1:15" s="28" customFormat="1" ht="12" customHeight="1" thickBot="1" x14ac:dyDescent="0.25">
      <c r="A21" s="931" t="s">
        <v>126</v>
      </c>
      <c r="B21" s="931"/>
      <c r="C21" s="931"/>
      <c r="D21" s="167"/>
      <c r="E21" s="167"/>
      <c r="F21" s="167"/>
      <c r="G21" s="167"/>
      <c r="H21" s="167"/>
      <c r="I21" s="167"/>
      <c r="J21" s="167"/>
      <c r="K21" s="167"/>
    </row>
    <row r="22" spans="1:15" s="28" customFormat="1" ht="24.75" customHeight="1" thickBot="1" x14ac:dyDescent="0.25">
      <c r="A22" s="188" t="s">
        <v>116</v>
      </c>
      <c r="B22" s="188" t="s">
        <v>72</v>
      </c>
      <c r="C22" s="188" t="s">
        <v>67</v>
      </c>
      <c r="D22" s="600" t="s">
        <v>7</v>
      </c>
      <c r="E22" s="600" t="s">
        <v>8</v>
      </c>
      <c r="F22" s="600" t="s">
        <v>74</v>
      </c>
      <c r="G22" s="600" t="s">
        <v>75</v>
      </c>
      <c r="H22" s="600" t="s">
        <v>140</v>
      </c>
      <c r="I22" s="600" t="s">
        <v>13</v>
      </c>
      <c r="J22" s="602" t="s">
        <v>77</v>
      </c>
      <c r="K22" s="179"/>
      <c r="L22" s="7"/>
      <c r="M22" s="7"/>
    </row>
    <row r="23" spans="1:15" s="28" customFormat="1" ht="15" customHeight="1" thickBot="1" x14ac:dyDescent="0.25">
      <c r="A23" s="932">
        <v>2</v>
      </c>
      <c r="B23" s="268">
        <v>1</v>
      </c>
      <c r="C23" s="165" t="s">
        <v>268</v>
      </c>
      <c r="D23" s="289">
        <v>1988</v>
      </c>
      <c r="E23" s="289" t="s">
        <v>5</v>
      </c>
      <c r="F23" s="288">
        <v>84</v>
      </c>
      <c r="G23" s="56">
        <v>30</v>
      </c>
      <c r="H23" s="56">
        <f>G23</f>
        <v>30</v>
      </c>
      <c r="I23" s="933" t="s">
        <v>5</v>
      </c>
      <c r="J23" s="232" t="s">
        <v>269</v>
      </c>
      <c r="K23" s="180"/>
      <c r="L23" s="5"/>
      <c r="M23" s="5"/>
    </row>
    <row r="24" spans="1:15" ht="15" customHeight="1" x14ac:dyDescent="0.2">
      <c r="A24" s="932"/>
      <c r="B24" s="268">
        <v>2</v>
      </c>
      <c r="C24" s="422" t="s">
        <v>274</v>
      </c>
      <c r="D24" s="289">
        <v>1983</v>
      </c>
      <c r="E24" s="289">
        <v>1</v>
      </c>
      <c r="F24" s="288">
        <v>94.1</v>
      </c>
      <c r="G24" s="56">
        <v>28</v>
      </c>
      <c r="H24" s="56">
        <f>H23+G24</f>
        <v>58</v>
      </c>
      <c r="I24" s="934"/>
      <c r="J24" s="279" t="s">
        <v>275</v>
      </c>
      <c r="K24" s="180"/>
      <c r="L24" s="5"/>
      <c r="M24" s="5"/>
    </row>
    <row r="25" spans="1:15" s="28" customFormat="1" ht="15" customHeight="1" thickBot="1" x14ac:dyDescent="0.25">
      <c r="A25" s="932"/>
      <c r="B25" s="268">
        <v>3</v>
      </c>
      <c r="C25" s="422" t="s">
        <v>272</v>
      </c>
      <c r="D25" s="289">
        <v>2006</v>
      </c>
      <c r="E25" s="289" t="s">
        <v>5</v>
      </c>
      <c r="F25" s="288">
        <v>107.35</v>
      </c>
      <c r="G25" s="56">
        <v>34</v>
      </c>
      <c r="H25" s="56">
        <f>H24+G25</f>
        <v>92</v>
      </c>
      <c r="I25" s="934"/>
      <c r="J25" s="279" t="s">
        <v>273</v>
      </c>
      <c r="K25" s="181"/>
      <c r="L25" s="88"/>
      <c r="M25" s="88"/>
      <c r="O25" s="28" t="s">
        <v>66</v>
      </c>
    </row>
    <row r="26" spans="1:15" s="28" customFormat="1" ht="15" customHeight="1" thickBot="1" x14ac:dyDescent="0.25">
      <c r="A26" s="932"/>
      <c r="B26" s="268">
        <v>4</v>
      </c>
      <c r="C26" s="422" t="s">
        <v>270</v>
      </c>
      <c r="D26" s="289">
        <v>2005</v>
      </c>
      <c r="E26" s="289" t="s">
        <v>4</v>
      </c>
      <c r="F26" s="288">
        <v>78.650000000000006</v>
      </c>
      <c r="G26" s="56">
        <v>33</v>
      </c>
      <c r="H26" s="56">
        <f>H25+G26</f>
        <v>125</v>
      </c>
      <c r="I26" s="935"/>
      <c r="J26" s="279" t="s">
        <v>271</v>
      </c>
      <c r="K26" s="181"/>
      <c r="L26" s="88"/>
      <c r="M26" s="88"/>
    </row>
    <row r="27" spans="1:15" s="28" customFormat="1" ht="12.6" customHeight="1" x14ac:dyDescent="0.2">
      <c r="A27" s="936" t="s">
        <v>79</v>
      </c>
      <c r="B27" s="936"/>
      <c r="C27" s="936"/>
      <c r="D27" s="936"/>
      <c r="E27" s="182"/>
      <c r="F27" s="87">
        <f>SUM(F23:F26)</f>
        <v>364.1</v>
      </c>
      <c r="G27" s="167"/>
      <c r="H27" s="99"/>
      <c r="I27" s="99"/>
      <c r="J27" s="167"/>
      <c r="K27" s="167"/>
      <c r="N27" s="7"/>
    </row>
    <row r="28" spans="1:15" s="28" customFormat="1" ht="12" customHeight="1" x14ac:dyDescent="0.2">
      <c r="A28" s="925" t="s">
        <v>80</v>
      </c>
      <c r="B28" s="925"/>
      <c r="C28" s="925"/>
      <c r="D28" s="925"/>
      <c r="E28" s="925"/>
      <c r="F28" s="925"/>
      <c r="G28" s="941"/>
      <c r="H28" s="106">
        <f>H26</f>
        <v>125</v>
      </c>
      <c r="I28" s="100"/>
      <c r="J28" s="167"/>
      <c r="K28" s="167"/>
      <c r="N28" s="7"/>
    </row>
    <row r="29" spans="1:15" ht="15" x14ac:dyDescent="0.25">
      <c r="A29" s="940" t="s">
        <v>182</v>
      </c>
      <c r="B29" s="940"/>
      <c r="C29" s="940"/>
      <c r="D29" s="167"/>
      <c r="E29" s="167"/>
      <c r="F29" s="167"/>
      <c r="G29" s="167"/>
      <c r="H29" s="167"/>
      <c r="I29" s="167"/>
      <c r="J29" s="167"/>
      <c r="K29" s="167"/>
    </row>
    <row r="30" spans="1:15" s="28" customFormat="1" ht="22.5" x14ac:dyDescent="0.2">
      <c r="A30" s="188" t="s">
        <v>116</v>
      </c>
      <c r="B30" s="188" t="s">
        <v>72</v>
      </c>
      <c r="C30" s="188" t="s">
        <v>67</v>
      </c>
      <c r="D30" s="600" t="s">
        <v>7</v>
      </c>
      <c r="E30" s="600" t="s">
        <v>8</v>
      </c>
      <c r="F30" s="600" t="s">
        <v>74</v>
      </c>
      <c r="G30" s="600" t="s">
        <v>75</v>
      </c>
      <c r="H30" s="600" t="s">
        <v>140</v>
      </c>
      <c r="I30" s="600" t="s">
        <v>13</v>
      </c>
      <c r="J30" s="602" t="s">
        <v>77</v>
      </c>
      <c r="K30" s="167"/>
    </row>
    <row r="31" spans="1:15" s="28" customFormat="1" ht="15" customHeight="1" x14ac:dyDescent="0.2">
      <c r="A31" s="928">
        <v>3</v>
      </c>
      <c r="B31" s="268">
        <v>1</v>
      </c>
      <c r="C31" s="165" t="s">
        <v>237</v>
      </c>
      <c r="D31" s="270">
        <v>2004</v>
      </c>
      <c r="E31" s="56">
        <v>1</v>
      </c>
      <c r="F31" s="288">
        <v>68</v>
      </c>
      <c r="G31" s="56">
        <v>14</v>
      </c>
      <c r="H31" s="56">
        <f>G31</f>
        <v>14</v>
      </c>
      <c r="I31" s="933"/>
      <c r="J31" s="55" t="s">
        <v>148</v>
      </c>
      <c r="K31" s="167"/>
    </row>
    <row r="32" spans="1:15" s="28" customFormat="1" ht="15" customHeight="1" x14ac:dyDescent="0.2">
      <c r="A32" s="929"/>
      <c r="B32" s="268">
        <v>2</v>
      </c>
      <c r="C32" s="165" t="s">
        <v>151</v>
      </c>
      <c r="D32" s="228">
        <v>2003</v>
      </c>
      <c r="E32" s="229">
        <v>1</v>
      </c>
      <c r="F32" s="288">
        <v>94.6</v>
      </c>
      <c r="G32" s="56">
        <v>18</v>
      </c>
      <c r="H32" s="56">
        <f>H31+G32</f>
        <v>32</v>
      </c>
      <c r="I32" s="934"/>
      <c r="J32" s="55" t="s">
        <v>148</v>
      </c>
      <c r="K32" s="167"/>
    </row>
    <row r="33" spans="1:15" s="12" customFormat="1" ht="15" customHeight="1" x14ac:dyDescent="0.2">
      <c r="A33" s="929"/>
      <c r="B33" s="268">
        <v>3</v>
      </c>
      <c r="C33" s="197" t="s">
        <v>149</v>
      </c>
      <c r="D33" s="228">
        <v>2002</v>
      </c>
      <c r="E33" s="229" t="s">
        <v>5</v>
      </c>
      <c r="F33" s="288">
        <v>72.349999999999994</v>
      </c>
      <c r="G33" s="56">
        <v>20</v>
      </c>
      <c r="H33" s="56">
        <f>H32+G33</f>
        <v>52</v>
      </c>
      <c r="I33" s="934"/>
      <c r="J33" s="55" t="s">
        <v>148</v>
      </c>
      <c r="K33" s="184"/>
    </row>
    <row r="34" spans="1:15" s="28" customFormat="1" ht="15" customHeight="1" x14ac:dyDescent="0.2">
      <c r="A34" s="930"/>
      <c r="B34" s="268">
        <v>4</v>
      </c>
      <c r="C34" s="165" t="s">
        <v>150</v>
      </c>
      <c r="D34" s="155">
        <v>1999</v>
      </c>
      <c r="E34" s="56" t="s">
        <v>5</v>
      </c>
      <c r="F34" s="288">
        <v>84.15</v>
      </c>
      <c r="G34" s="56">
        <v>29</v>
      </c>
      <c r="H34" s="56">
        <f>H33+G34</f>
        <v>81</v>
      </c>
      <c r="I34" s="935"/>
      <c r="J34" s="55" t="s">
        <v>148</v>
      </c>
      <c r="K34" s="167"/>
    </row>
    <row r="35" spans="1:15" s="28" customFormat="1" ht="12.6" customHeight="1" x14ac:dyDescent="0.2">
      <c r="A35" s="186" t="s">
        <v>79</v>
      </c>
      <c r="B35" s="187"/>
      <c r="C35" s="187"/>
      <c r="D35" s="187"/>
      <c r="E35" s="187"/>
      <c r="F35" s="87">
        <f>SUM(F31:F34)</f>
        <v>319.10000000000002</v>
      </c>
      <c r="G35" s="167"/>
      <c r="H35" s="99"/>
      <c r="I35" s="99"/>
      <c r="J35" s="167"/>
      <c r="K35" s="167"/>
    </row>
    <row r="36" spans="1:15" ht="12.75" customHeight="1" x14ac:dyDescent="0.2">
      <c r="A36" s="925" t="s">
        <v>80</v>
      </c>
      <c r="B36" s="925"/>
      <c r="C36" s="925"/>
      <c r="D36" s="925"/>
      <c r="E36" s="925"/>
      <c r="F36" s="925"/>
      <c r="G36" s="925"/>
      <c r="H36" s="106">
        <f>H34</f>
        <v>81</v>
      </c>
      <c r="I36" s="248"/>
      <c r="J36" s="167"/>
      <c r="K36" s="167"/>
      <c r="M36" s="28"/>
      <c r="O36" t="s">
        <v>66</v>
      </c>
    </row>
    <row r="37" spans="1:15" s="28" customFormat="1" ht="12.6" customHeight="1" x14ac:dyDescent="0.2">
      <c r="A37" s="939"/>
      <c r="B37" s="939"/>
      <c r="C37" s="939"/>
      <c r="D37" s="365"/>
      <c r="E37" s="365"/>
      <c r="F37" s="365"/>
      <c r="G37" s="365"/>
      <c r="H37" s="365"/>
      <c r="I37" s="365"/>
      <c r="J37" s="365"/>
      <c r="K37" s="167"/>
    </row>
    <row r="38" spans="1:15" s="28" customFormat="1" x14ac:dyDescent="0.2">
      <c r="A38" s="312"/>
      <c r="B38" s="312"/>
      <c r="C38" s="312"/>
      <c r="D38" s="369"/>
      <c r="E38" s="369"/>
      <c r="F38" s="369"/>
      <c r="G38" s="369"/>
      <c r="H38" s="369"/>
      <c r="I38" s="369"/>
      <c r="J38" s="317"/>
      <c r="K38" s="167"/>
    </row>
    <row r="39" spans="1:15" s="28" customFormat="1" x14ac:dyDescent="0.2">
      <c r="A39" s="101" t="s">
        <v>15</v>
      </c>
      <c r="B39" s="101"/>
      <c r="C39" s="101" t="s">
        <v>191</v>
      </c>
      <c r="D39" s="167"/>
      <c r="E39" s="103"/>
      <c r="F39" s="914" t="s">
        <v>259</v>
      </c>
      <c r="G39" s="914"/>
      <c r="H39" s="914"/>
      <c r="I39" s="914"/>
      <c r="J39" s="452" t="s">
        <v>209</v>
      </c>
      <c r="K39" s="167"/>
    </row>
    <row r="40" spans="1:15" s="28" customFormat="1" x14ac:dyDescent="0.2">
      <c r="A40" s="312"/>
      <c r="B40" s="312"/>
      <c r="C40" s="312"/>
      <c r="D40" s="369"/>
      <c r="E40" s="369"/>
      <c r="F40" s="369"/>
      <c r="G40" s="369"/>
      <c r="H40" s="369"/>
      <c r="I40" s="369"/>
      <c r="J40" s="317"/>
      <c r="K40" s="167"/>
    </row>
    <row r="41" spans="1:15" s="28" customFormat="1" ht="15" customHeight="1" x14ac:dyDescent="0.2">
      <c r="A41" s="101" t="s">
        <v>16</v>
      </c>
      <c r="B41" s="101"/>
      <c r="C41" s="101" t="s">
        <v>115</v>
      </c>
      <c r="D41" s="101"/>
      <c r="E41" s="101"/>
      <c r="F41" s="914" t="s">
        <v>260</v>
      </c>
      <c r="G41" s="914"/>
      <c r="H41" s="914"/>
      <c r="I41" s="914"/>
      <c r="J41" s="875" t="s">
        <v>216</v>
      </c>
      <c r="K41" s="875"/>
    </row>
    <row r="42" spans="1:15" ht="12.75" customHeight="1" x14ac:dyDescent="0.2">
      <c r="A42" s="367"/>
      <c r="B42" s="368"/>
      <c r="C42" s="368"/>
      <c r="D42" s="368"/>
      <c r="E42" s="368"/>
      <c r="F42" s="368"/>
      <c r="G42" s="368"/>
      <c r="H42" s="366"/>
      <c r="I42" s="366"/>
      <c r="J42" s="365"/>
      <c r="K42" s="167"/>
      <c r="L42" s="28"/>
      <c r="M42" s="28"/>
      <c r="O42" t="s">
        <v>66</v>
      </c>
    </row>
    <row r="43" spans="1:15" x14ac:dyDescent="0.2">
      <c r="A43" s="101"/>
      <c r="B43" s="101"/>
      <c r="C43" s="101"/>
      <c r="D43" s="167"/>
      <c r="E43" s="103"/>
      <c r="F43" s="101"/>
      <c r="G43" s="101"/>
      <c r="H43" s="101"/>
      <c r="I43" s="101"/>
      <c r="J43" s="425"/>
      <c r="K43" s="167"/>
      <c r="L43" s="167"/>
      <c r="M43" s="167"/>
      <c r="N43" s="167"/>
    </row>
    <row r="44" spans="1:15" x14ac:dyDescent="0.2">
      <c r="A44" s="101"/>
      <c r="B44" s="101"/>
      <c r="C44" s="102"/>
      <c r="D44" s="167"/>
      <c r="E44" s="103"/>
      <c r="F44" s="101"/>
      <c r="G44" s="167"/>
      <c r="H44" s="101"/>
      <c r="I44" s="101"/>
      <c r="J44" s="167"/>
      <c r="K44" s="167"/>
      <c r="L44" s="167"/>
      <c r="M44" s="167"/>
      <c r="N44" s="167"/>
    </row>
    <row r="45" spans="1:15" x14ac:dyDescent="0.2">
      <c r="A45" s="101"/>
      <c r="B45" s="101"/>
      <c r="C45" s="101"/>
      <c r="D45" s="101"/>
      <c r="E45" s="101"/>
      <c r="F45" s="101"/>
      <c r="G45" s="101"/>
      <c r="H45" s="101"/>
      <c r="I45" s="101"/>
      <c r="J45" s="875"/>
      <c r="K45" s="875"/>
      <c r="L45" s="167"/>
      <c r="M45" s="167"/>
      <c r="N45" s="167"/>
    </row>
    <row r="46" spans="1:15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</row>
    <row r="47" spans="1:15" x14ac:dyDescent="0.2">
      <c r="A47" s="167"/>
      <c r="B47" s="167"/>
      <c r="C47" s="436"/>
      <c r="D47" s="437"/>
      <c r="E47" s="437"/>
      <c r="F47" s="438"/>
      <c r="G47" s="167"/>
      <c r="H47" s="167"/>
      <c r="I47" s="167"/>
      <c r="J47" s="167"/>
      <c r="K47" s="167"/>
    </row>
    <row r="48" spans="1:15" x14ac:dyDescent="0.2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</row>
    <row r="49" spans="1:10" ht="15.75" x14ac:dyDescent="0.2">
      <c r="A49" s="920"/>
      <c r="B49" s="920"/>
      <c r="C49" s="920"/>
      <c r="D49" s="99"/>
      <c r="E49" s="99"/>
      <c r="F49" s="99"/>
      <c r="G49" s="99"/>
      <c r="H49" s="99"/>
      <c r="I49" s="99"/>
      <c r="J49" s="99"/>
    </row>
    <row r="50" spans="1:10" x14ac:dyDescent="0.2">
      <c r="A50" s="282"/>
      <c r="B50" s="280"/>
      <c r="C50" s="280"/>
      <c r="D50" s="193"/>
      <c r="E50" s="193"/>
      <c r="F50" s="193"/>
      <c r="G50" s="193"/>
      <c r="H50" s="193"/>
      <c r="I50" s="193"/>
      <c r="J50" s="261"/>
    </row>
    <row r="51" spans="1:10" ht="13.15" customHeight="1" x14ac:dyDescent="0.2">
      <c r="A51" s="926"/>
      <c r="B51" s="280"/>
      <c r="C51" s="250"/>
      <c r="D51" s="199"/>
      <c r="E51" s="281"/>
      <c r="F51" s="264"/>
      <c r="G51" s="281"/>
      <c r="H51" s="280"/>
      <c r="I51" s="927"/>
      <c r="J51" s="130"/>
    </row>
    <row r="52" spans="1:10" ht="13.15" customHeight="1" x14ac:dyDescent="0.2">
      <c r="A52" s="926"/>
      <c r="B52" s="280"/>
      <c r="C52" s="250"/>
      <c r="D52" s="199"/>
      <c r="E52" s="281"/>
      <c r="F52" s="264"/>
      <c r="G52" s="281"/>
      <c r="H52" s="280"/>
      <c r="I52" s="927"/>
      <c r="J52" s="130"/>
    </row>
    <row r="53" spans="1:10" ht="13.15" customHeight="1" x14ac:dyDescent="0.2">
      <c r="A53" s="926"/>
      <c r="B53" s="280"/>
      <c r="C53" s="250"/>
      <c r="D53" s="199"/>
      <c r="E53" s="281"/>
      <c r="F53" s="264"/>
      <c r="G53" s="281"/>
      <c r="H53" s="280"/>
      <c r="I53" s="927"/>
      <c r="J53" s="103"/>
    </row>
    <row r="54" spans="1:10" ht="13.15" customHeight="1" x14ac:dyDescent="0.2">
      <c r="A54" s="926"/>
      <c r="B54" s="280"/>
      <c r="C54" s="250"/>
      <c r="D54" s="199"/>
      <c r="E54" s="281"/>
      <c r="F54" s="185"/>
      <c r="G54" s="281"/>
      <c r="H54" s="280"/>
      <c r="I54" s="927"/>
      <c r="J54" s="103"/>
    </row>
    <row r="55" spans="1:10" x14ac:dyDescent="0.2">
      <c r="A55" s="186"/>
      <c r="B55" s="187"/>
      <c r="C55" s="187"/>
      <c r="D55" s="187"/>
      <c r="E55" s="187"/>
      <c r="F55" s="236"/>
      <c r="G55" s="99"/>
      <c r="H55" s="99"/>
      <c r="I55" s="99"/>
      <c r="J55" s="99"/>
    </row>
    <row r="56" spans="1:10" x14ac:dyDescent="0.2">
      <c r="A56" s="186"/>
      <c r="B56" s="187"/>
      <c r="C56" s="187"/>
      <c r="D56" s="187"/>
      <c r="E56" s="187"/>
      <c r="F56" s="187"/>
      <c r="G56" s="187"/>
      <c r="H56" s="283"/>
      <c r="I56" s="283"/>
      <c r="J56" s="99"/>
    </row>
    <row r="57" spans="1:10" x14ac:dyDescent="0.2">
      <c r="A57" s="216"/>
      <c r="B57" s="216"/>
      <c r="C57" s="216"/>
      <c r="D57" s="216"/>
      <c r="E57" s="216"/>
      <c r="F57" s="216"/>
      <c r="G57" s="216"/>
      <c r="H57" s="216"/>
      <c r="I57" s="216"/>
      <c r="J57" s="216"/>
    </row>
    <row r="58" spans="1:10" ht="15.75" x14ac:dyDescent="0.2">
      <c r="A58" s="918"/>
      <c r="B58" s="918"/>
      <c r="C58" s="918"/>
      <c r="D58" s="99"/>
      <c r="E58" s="99"/>
      <c r="F58" s="99"/>
      <c r="G58" s="99"/>
      <c r="H58" s="99"/>
      <c r="I58" s="99"/>
      <c r="J58" s="99"/>
    </row>
    <row r="59" spans="1:10" x14ac:dyDescent="0.2">
      <c r="A59" s="282"/>
      <c r="B59" s="280"/>
      <c r="C59" s="280"/>
      <c r="D59" s="193"/>
      <c r="E59" s="193"/>
      <c r="F59" s="193"/>
      <c r="G59" s="193"/>
      <c r="H59" s="193"/>
      <c r="I59" s="193"/>
      <c r="J59" s="261"/>
    </row>
    <row r="60" spans="1:10" ht="13.15" customHeight="1" x14ac:dyDescent="0.2">
      <c r="A60" s="926"/>
      <c r="B60" s="280"/>
      <c r="C60" s="254"/>
      <c r="D60" s="199"/>
      <c r="E60" s="281"/>
      <c r="F60" s="264"/>
      <c r="G60" s="281"/>
      <c r="H60" s="280"/>
      <c r="I60" s="927"/>
      <c r="J60" s="103"/>
    </row>
    <row r="61" spans="1:10" ht="13.15" customHeight="1" x14ac:dyDescent="0.2">
      <c r="A61" s="902"/>
      <c r="B61" s="280"/>
      <c r="C61" s="254"/>
      <c r="D61" s="199"/>
      <c r="E61" s="281"/>
      <c r="F61" s="264"/>
      <c r="G61" s="281"/>
      <c r="H61" s="280"/>
      <c r="I61" s="927"/>
      <c r="J61" s="103"/>
    </row>
    <row r="62" spans="1:10" ht="13.15" customHeight="1" x14ac:dyDescent="0.2">
      <c r="A62" s="902"/>
      <c r="B62" s="280"/>
      <c r="C62" s="260"/>
      <c r="D62" s="222"/>
      <c r="E62" s="222"/>
      <c r="F62" s="264"/>
      <c r="G62" s="281"/>
      <c r="H62" s="280"/>
      <c r="I62" s="927"/>
      <c r="J62" s="103"/>
    </row>
    <row r="63" spans="1:10" ht="13.15" customHeight="1" x14ac:dyDescent="0.2">
      <c r="A63" s="902"/>
      <c r="B63" s="280"/>
      <c r="C63" s="198"/>
      <c r="D63" s="199"/>
      <c r="E63" s="281"/>
      <c r="F63" s="264"/>
      <c r="G63" s="281"/>
      <c r="H63" s="280"/>
      <c r="I63" s="927"/>
      <c r="J63" s="200"/>
    </row>
    <row r="64" spans="1:10" x14ac:dyDescent="0.2">
      <c r="A64" s="186"/>
      <c r="B64" s="187"/>
      <c r="C64" s="187"/>
      <c r="D64" s="187"/>
      <c r="E64" s="187"/>
      <c r="F64" s="236"/>
      <c r="G64" s="99"/>
      <c r="H64" s="99"/>
      <c r="I64" s="99"/>
      <c r="J64" s="99"/>
    </row>
    <row r="65" spans="1:10" x14ac:dyDescent="0.2">
      <c r="A65" s="186"/>
      <c r="B65" s="187"/>
      <c r="C65" s="187"/>
      <c r="D65" s="187"/>
      <c r="E65" s="187"/>
      <c r="F65" s="187"/>
      <c r="G65" s="187"/>
      <c r="H65" s="283"/>
      <c r="I65" s="283"/>
      <c r="J65" s="99"/>
    </row>
    <row r="66" spans="1:10" ht="15.75" x14ac:dyDescent="0.2">
      <c r="A66" s="918"/>
      <c r="B66" s="918"/>
      <c r="C66" s="918"/>
      <c r="D66" s="99"/>
      <c r="E66" s="99"/>
      <c r="F66" s="99"/>
      <c r="G66" s="99"/>
      <c r="H66" s="99"/>
      <c r="I66" s="99"/>
      <c r="J66" s="99"/>
    </row>
    <row r="67" spans="1:10" x14ac:dyDescent="0.2">
      <c r="A67" s="216"/>
      <c r="B67" s="216"/>
      <c r="C67" s="216"/>
      <c r="D67" s="216"/>
      <c r="E67" s="216"/>
      <c r="F67" s="216"/>
      <c r="G67" s="216"/>
      <c r="H67" s="216"/>
      <c r="I67" s="216"/>
      <c r="J67" s="216"/>
    </row>
    <row r="68" spans="1:10" x14ac:dyDescent="0.2">
      <c r="A68" s="216"/>
      <c r="B68" s="216"/>
      <c r="C68" s="216"/>
      <c r="D68" s="216"/>
      <c r="E68" s="216"/>
      <c r="F68" s="216"/>
      <c r="G68" s="216"/>
      <c r="H68" s="216"/>
      <c r="I68" s="216"/>
      <c r="J68" s="216"/>
    </row>
    <row r="69" spans="1:10" x14ac:dyDescent="0.2">
      <c r="A69" s="216"/>
      <c r="B69" s="216"/>
      <c r="C69" s="216"/>
      <c r="D69" s="216"/>
      <c r="E69" s="216"/>
      <c r="F69" s="216"/>
      <c r="G69" s="216"/>
      <c r="H69" s="216"/>
      <c r="I69" s="216"/>
      <c r="J69" s="216"/>
    </row>
    <row r="70" spans="1:10" x14ac:dyDescent="0.2">
      <c r="A70" s="216"/>
      <c r="B70" s="216"/>
      <c r="C70" s="216"/>
      <c r="D70" s="216"/>
      <c r="E70" s="216"/>
      <c r="F70" s="216"/>
      <c r="G70" s="216"/>
      <c r="H70" s="216"/>
      <c r="I70" s="216"/>
      <c r="J70" s="216"/>
    </row>
  </sheetData>
  <sheetProtection selectLockedCells="1" selectUnlockedCells="1"/>
  <mergeCells count="38">
    <mergeCell ref="D6:I6"/>
    <mergeCell ref="J41:K41"/>
    <mergeCell ref="F41:I41"/>
    <mergeCell ref="F39:I39"/>
    <mergeCell ref="A1:L1"/>
    <mergeCell ref="A28:G28"/>
    <mergeCell ref="D8:I8"/>
    <mergeCell ref="D7:I7"/>
    <mergeCell ref="I23:I26"/>
    <mergeCell ref="A21:C21"/>
    <mergeCell ref="A23:A26"/>
    <mergeCell ref="A27:D27"/>
    <mergeCell ref="E9:I9"/>
    <mergeCell ref="A9:C9"/>
    <mergeCell ref="D10:D11"/>
    <mergeCell ref="E10:I10"/>
    <mergeCell ref="A2:L2"/>
    <mergeCell ref="A3:L3"/>
    <mergeCell ref="J8:K8"/>
    <mergeCell ref="A4:J4"/>
    <mergeCell ref="A66:C66"/>
    <mergeCell ref="A58:C58"/>
    <mergeCell ref="A60:A63"/>
    <mergeCell ref="I60:I63"/>
    <mergeCell ref="A49:C49"/>
    <mergeCell ref="A51:A54"/>
    <mergeCell ref="I51:I54"/>
    <mergeCell ref="J45:K45"/>
    <mergeCell ref="A37:C37"/>
    <mergeCell ref="I31:I34"/>
    <mergeCell ref="A36:G36"/>
    <mergeCell ref="A29:C29"/>
    <mergeCell ref="A31:A34"/>
    <mergeCell ref="A20:G20"/>
    <mergeCell ref="A13:C13"/>
    <mergeCell ref="A15:A18"/>
    <mergeCell ref="I15:I18"/>
    <mergeCell ref="A19:D19"/>
  </mergeCells>
  <printOptions horizontalCentered="1"/>
  <pageMargins left="0.59055118110236227" right="0.19685039370078741" top="0.63" bottom="0.38" header="0.5" footer="0.24"/>
  <pageSetup paperSize="9" scale="90" firstPageNumber="0" fitToWidth="0" fitToHeight="0" orientation="landscape" r:id="rId1"/>
  <headerFooter alignWithMargins="0"/>
  <colBreaks count="1" manualBreakCount="1">
    <brk id="10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5"/>
  <sheetViews>
    <sheetView view="pageLayout" zoomScaleNormal="100" workbookViewId="0">
      <selection activeCell="A7" sqref="A7:L7"/>
    </sheetView>
  </sheetViews>
  <sheetFormatPr defaultRowHeight="12.75" x14ac:dyDescent="0.2"/>
  <cols>
    <col min="1" max="1" width="6.5703125" customWidth="1"/>
    <col min="2" max="2" width="27.5703125" customWidth="1"/>
    <col min="3" max="3" width="10.7109375" customWidth="1"/>
    <col min="4" max="4" width="8.42578125" customWidth="1"/>
    <col min="5" max="5" width="23.5703125" customWidth="1"/>
    <col min="6" max="6" width="14.42578125" customWidth="1"/>
    <col min="7" max="7" width="9.7109375" customWidth="1"/>
    <col min="8" max="8" width="8.7109375" customWidth="1"/>
    <col min="9" max="9" width="7.28515625" customWidth="1"/>
    <col min="10" max="10" width="7.42578125" customWidth="1"/>
    <col min="11" max="11" width="8.7109375" customWidth="1"/>
    <col min="12" max="12" width="24.28515625" customWidth="1"/>
  </cols>
  <sheetData>
    <row r="1" spans="1:12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</row>
    <row r="2" spans="1:12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</row>
    <row r="3" spans="1:12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</row>
    <row r="4" spans="1:12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</row>
    <row r="5" spans="1:12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ht="47.2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</row>
    <row r="7" spans="1:12" x14ac:dyDescent="0.2">
      <c r="A7" s="905" t="s">
        <v>459</v>
      </c>
      <c r="B7" s="905"/>
      <c r="C7" s="905"/>
      <c r="D7" s="905"/>
      <c r="E7" s="905"/>
      <c r="F7" s="905"/>
      <c r="G7" s="905"/>
      <c r="H7" s="905"/>
      <c r="I7" s="905"/>
      <c r="J7" s="905"/>
      <c r="K7" s="905"/>
      <c r="L7" s="905"/>
    </row>
    <row r="8" spans="1:12" ht="32.25" customHeight="1" x14ac:dyDescent="0.2">
      <c r="A8" s="943" t="s">
        <v>190</v>
      </c>
      <c r="B8" s="943"/>
      <c r="C8" s="943"/>
      <c r="D8" s="944" t="s">
        <v>421</v>
      </c>
      <c r="E8" s="944"/>
      <c r="F8" s="944"/>
      <c r="G8" s="944"/>
      <c r="H8" s="945"/>
      <c r="I8" s="891" t="s">
        <v>2</v>
      </c>
      <c r="J8" s="892"/>
      <c r="K8" s="893"/>
      <c r="L8" s="175" t="s">
        <v>29</v>
      </c>
    </row>
    <row r="9" spans="1:12" ht="15.75" x14ac:dyDescent="0.25">
      <c r="A9" s="164" t="s">
        <v>41</v>
      </c>
      <c r="B9" s="176"/>
      <c r="C9" s="220">
        <v>88</v>
      </c>
      <c r="D9" s="906" t="s">
        <v>422</v>
      </c>
      <c r="E9" s="906"/>
      <c r="F9" s="906"/>
      <c r="G9" s="906"/>
      <c r="H9" s="907"/>
      <c r="I9" s="56" t="s">
        <v>3</v>
      </c>
      <c r="J9" s="56" t="s">
        <v>4</v>
      </c>
      <c r="K9" s="56" t="s">
        <v>5</v>
      </c>
      <c r="L9" s="894"/>
    </row>
    <row r="10" spans="1:12" ht="15.75" x14ac:dyDescent="0.2">
      <c r="A10" s="164" t="s">
        <v>42</v>
      </c>
      <c r="B10" s="177"/>
      <c r="C10" s="221">
        <v>6</v>
      </c>
      <c r="D10" s="878" t="s">
        <v>423</v>
      </c>
      <c r="E10" s="878"/>
      <c r="F10" s="878"/>
      <c r="G10" s="878"/>
      <c r="H10" s="879"/>
      <c r="I10" s="56">
        <v>146</v>
      </c>
      <c r="J10" s="56">
        <v>120</v>
      </c>
      <c r="K10" s="56">
        <v>66</v>
      </c>
      <c r="L10" s="895"/>
    </row>
    <row r="11" spans="1:12" ht="13.5" thickBot="1" x14ac:dyDescent="0.25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</row>
    <row r="12" spans="1:12" x14ac:dyDescent="0.2">
      <c r="A12" s="896" t="s">
        <v>111</v>
      </c>
      <c r="B12" s="898" t="s">
        <v>112</v>
      </c>
      <c r="C12" s="885" t="s">
        <v>7</v>
      </c>
      <c r="D12" s="885" t="s">
        <v>8</v>
      </c>
      <c r="E12" s="885" t="s">
        <v>9</v>
      </c>
      <c r="F12" s="524" t="s">
        <v>114</v>
      </c>
      <c r="G12" s="885" t="s">
        <v>10</v>
      </c>
      <c r="H12" s="885" t="s">
        <v>18</v>
      </c>
      <c r="I12" s="887" t="s">
        <v>6</v>
      </c>
      <c r="J12" s="885" t="s">
        <v>12</v>
      </c>
      <c r="K12" s="887" t="s">
        <v>13</v>
      </c>
      <c r="L12" s="876" t="s">
        <v>14</v>
      </c>
    </row>
    <row r="13" spans="1:12" ht="36" customHeight="1" thickBot="1" x14ac:dyDescent="0.25">
      <c r="A13" s="897"/>
      <c r="B13" s="899"/>
      <c r="C13" s="886"/>
      <c r="D13" s="886"/>
      <c r="E13" s="886"/>
      <c r="F13" s="525" t="s">
        <v>113</v>
      </c>
      <c r="G13" s="886"/>
      <c r="H13" s="886"/>
      <c r="I13" s="888"/>
      <c r="J13" s="886"/>
      <c r="K13" s="888"/>
      <c r="L13" s="877"/>
    </row>
    <row r="14" spans="1:12" ht="22.5" customHeight="1" x14ac:dyDescent="0.2">
      <c r="A14" s="491">
        <v>1</v>
      </c>
      <c r="B14" s="492" t="s">
        <v>249</v>
      </c>
      <c r="C14" s="493">
        <v>2006</v>
      </c>
      <c r="D14" s="494" t="s">
        <v>5</v>
      </c>
      <c r="E14" s="495" t="s">
        <v>31</v>
      </c>
      <c r="F14" s="604"/>
      <c r="G14" s="546" t="s">
        <v>379</v>
      </c>
      <c r="H14" s="547">
        <v>74</v>
      </c>
      <c r="I14" s="499">
        <f>RANK(H14,H$14:H$22,0)</f>
        <v>1</v>
      </c>
      <c r="J14" s="548">
        <f>INDEX({20;18;16;15;14;13;12;11;10;9;8;7;6;5;4;3;2;1},MATCH(I14,{1;2;3;4;5;6;7;8;9;10;11;12;13;14;15;16;17;18},0))</f>
        <v>20</v>
      </c>
      <c r="K14" s="549" t="s">
        <v>5</v>
      </c>
      <c r="L14" s="605" t="s">
        <v>162</v>
      </c>
    </row>
    <row r="15" spans="1:12" ht="22.5" customHeight="1" x14ac:dyDescent="0.2">
      <c r="A15" s="502">
        <v>2</v>
      </c>
      <c r="B15" s="503" t="s">
        <v>185</v>
      </c>
      <c r="C15" s="561">
        <v>2005</v>
      </c>
      <c r="D15" s="505" t="s">
        <v>5</v>
      </c>
      <c r="E15" s="503" t="s">
        <v>123</v>
      </c>
      <c r="F15" s="559" t="s">
        <v>195</v>
      </c>
      <c r="G15" s="551" t="s">
        <v>304</v>
      </c>
      <c r="H15" s="606">
        <v>51</v>
      </c>
      <c r="I15" s="509">
        <f>RANK(H15,H$14:H$22,0)</f>
        <v>2</v>
      </c>
      <c r="J15" s="542">
        <f>INDEX({20;18;16;15;14;13;12;11;10;9;8;7;6;5;4;3;2;1},MATCH(I15,{1;2;3;4;5;6;7;8;9;10;11;12;13;14;15;16;17;18},0))</f>
        <v>18</v>
      </c>
      <c r="K15" s="220"/>
      <c r="L15" s="607" t="s">
        <v>122</v>
      </c>
    </row>
    <row r="16" spans="1:12" ht="22.5" customHeight="1" thickBot="1" x14ac:dyDescent="0.25">
      <c r="A16" s="512">
        <v>3</v>
      </c>
      <c r="B16" s="530" t="s">
        <v>293</v>
      </c>
      <c r="C16" s="529">
        <v>2009</v>
      </c>
      <c r="D16" s="522">
        <v>1</v>
      </c>
      <c r="E16" s="530" t="s">
        <v>123</v>
      </c>
      <c r="F16" s="531" t="s">
        <v>222</v>
      </c>
      <c r="G16" s="553" t="s">
        <v>305</v>
      </c>
      <c r="H16" s="554">
        <v>35</v>
      </c>
      <c r="I16" s="520">
        <f>RANK(H16,H$14:H$22,0)</f>
        <v>3</v>
      </c>
      <c r="J16" s="555">
        <f>INDEX({20;18;16;15;14;13;12;11;10;9;8;7;6;5;4;3;2;1},MATCH(I16,{1;2;3;4;5;6;7;8;9;10;11;12;13;14;15;16;17;18},0))</f>
        <v>16</v>
      </c>
      <c r="K16" s="556"/>
      <c r="L16" s="608" t="s">
        <v>122</v>
      </c>
    </row>
    <row r="17" spans="1:12" ht="15.6" customHeight="1" x14ac:dyDescent="0.2">
      <c r="A17" s="257"/>
      <c r="B17" s="250"/>
      <c r="C17" s="252"/>
      <c r="D17" s="251"/>
      <c r="E17" s="250"/>
      <c r="F17" s="327"/>
      <c r="G17" s="323"/>
      <c r="H17" s="334"/>
      <c r="I17" s="325"/>
      <c r="J17" s="335"/>
      <c r="K17" s="251"/>
      <c r="L17" s="260"/>
    </row>
    <row r="18" spans="1:12" ht="15.6" customHeight="1" x14ac:dyDescent="0.2">
      <c r="A18" s="234"/>
      <c r="B18" s="198"/>
      <c r="C18" s="199"/>
      <c r="D18" s="376"/>
      <c r="E18" s="200"/>
      <c r="F18" s="201"/>
      <c r="G18" s="236"/>
      <c r="H18" s="334"/>
      <c r="I18" s="325"/>
      <c r="J18" s="335"/>
      <c r="K18" s="378"/>
      <c r="L18" s="200"/>
    </row>
    <row r="19" spans="1:12" ht="15.6" customHeight="1" x14ac:dyDescent="0.2">
      <c r="A19" s="234"/>
      <c r="B19" s="198"/>
      <c r="C19" s="199"/>
      <c r="D19" s="376"/>
      <c r="E19" s="200"/>
      <c r="F19" s="201"/>
      <c r="G19" s="236"/>
      <c r="H19" s="334"/>
      <c r="I19" s="325"/>
      <c r="J19" s="335"/>
      <c r="K19" s="378"/>
      <c r="L19" s="200"/>
    </row>
    <row r="20" spans="1:12" ht="15.6" customHeight="1" x14ac:dyDescent="0.2">
      <c r="A20" s="234"/>
      <c r="B20" s="198"/>
      <c r="C20" s="199"/>
      <c r="D20" s="376"/>
      <c r="E20" s="200"/>
      <c r="F20" s="336"/>
      <c r="G20" s="236"/>
      <c r="H20" s="334"/>
      <c r="I20" s="325"/>
      <c r="J20" s="335"/>
      <c r="K20" s="378"/>
      <c r="L20" s="200"/>
    </row>
    <row r="21" spans="1:12" ht="15.6" customHeight="1" x14ac:dyDescent="0.2">
      <c r="A21" s="234"/>
      <c r="B21" s="198"/>
      <c r="C21" s="199"/>
      <c r="D21" s="376"/>
      <c r="E21" s="200"/>
      <c r="F21" s="201"/>
      <c r="G21" s="236"/>
      <c r="H21" s="334"/>
      <c r="I21" s="325"/>
      <c r="J21" s="335"/>
      <c r="K21" s="376"/>
      <c r="L21" s="200"/>
    </row>
    <row r="22" spans="1:12" ht="15.6" customHeight="1" x14ac:dyDescent="0.2">
      <c r="A22" s="234"/>
      <c r="B22" s="198"/>
      <c r="C22" s="199"/>
      <c r="D22" s="376"/>
      <c r="E22" s="200"/>
      <c r="F22" s="98"/>
      <c r="G22" s="236"/>
      <c r="H22" s="334"/>
      <c r="I22" s="325"/>
      <c r="J22" s="335"/>
      <c r="K22" s="378"/>
      <c r="L22" s="200"/>
    </row>
    <row r="23" spans="1:12" ht="15.6" customHeight="1" x14ac:dyDescent="0.2">
      <c r="A23" s="101" t="s">
        <v>15</v>
      </c>
      <c r="B23" s="101"/>
      <c r="C23" s="101" t="s">
        <v>191</v>
      </c>
      <c r="D23" s="167"/>
      <c r="E23" s="103"/>
      <c r="F23" s="914" t="s">
        <v>259</v>
      </c>
      <c r="G23" s="914"/>
      <c r="H23" s="914"/>
      <c r="I23" s="914"/>
      <c r="J23" s="874" t="s">
        <v>317</v>
      </c>
      <c r="K23" s="874"/>
      <c r="L23" s="874"/>
    </row>
    <row r="24" spans="1:12" ht="15.6" customHeight="1" x14ac:dyDescent="0.2">
      <c r="A24" s="101"/>
      <c r="B24" s="101"/>
      <c r="C24" s="102"/>
      <c r="D24" s="167"/>
      <c r="E24" s="103"/>
      <c r="F24" s="101"/>
      <c r="G24" s="167"/>
      <c r="H24" s="101"/>
      <c r="I24" s="101"/>
      <c r="J24" s="167"/>
      <c r="K24" s="167"/>
      <c r="L24" s="167"/>
    </row>
    <row r="25" spans="1:12" ht="15.6" customHeight="1" x14ac:dyDescent="0.2">
      <c r="A25" s="101" t="s">
        <v>16</v>
      </c>
      <c r="B25" s="101"/>
      <c r="C25" s="101" t="s">
        <v>115</v>
      </c>
      <c r="D25" s="101"/>
      <c r="E25" s="101"/>
      <c r="F25" s="914" t="s">
        <v>260</v>
      </c>
      <c r="G25" s="914"/>
      <c r="H25" s="914"/>
      <c r="I25" s="914"/>
      <c r="J25" s="875" t="s">
        <v>216</v>
      </c>
      <c r="K25" s="875"/>
      <c r="L25" s="875"/>
    </row>
  </sheetData>
  <mergeCells count="27">
    <mergeCell ref="F25:I25"/>
    <mergeCell ref="A1:L1"/>
    <mergeCell ref="A2:L2"/>
    <mergeCell ref="A3:L3"/>
    <mergeCell ref="A4:L4"/>
    <mergeCell ref="A6:L6"/>
    <mergeCell ref="A8:C8"/>
    <mergeCell ref="D8:H8"/>
    <mergeCell ref="I8:K8"/>
    <mergeCell ref="A7:L7"/>
    <mergeCell ref="J25:L25"/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J23:L23"/>
    <mergeCell ref="H12:H13"/>
    <mergeCell ref="I12:I13"/>
    <mergeCell ref="J12:J13"/>
    <mergeCell ref="K12:K13"/>
    <mergeCell ref="L12:L13"/>
    <mergeCell ref="F23:I23"/>
  </mergeCells>
  <pageMargins left="0.7" right="0.7" top="0.75" bottom="0.75" header="0.3" footer="0.3"/>
  <pageSetup paperSize="9" scale="8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P62"/>
  <sheetViews>
    <sheetView view="pageLayout" zoomScaleNormal="70" zoomScaleSheetLayoutView="100" workbookViewId="0">
      <selection activeCell="C7" sqref="C7:H7"/>
    </sheetView>
  </sheetViews>
  <sheetFormatPr defaultColWidth="9.140625" defaultRowHeight="12.75" x14ac:dyDescent="0.2"/>
  <cols>
    <col min="1" max="1" width="7.28515625" style="11" customWidth="1"/>
    <col min="2" max="2" width="25.42578125" style="11" customWidth="1"/>
    <col min="3" max="3" width="10.42578125" style="11" customWidth="1"/>
    <col min="4" max="4" width="8.42578125" style="11" customWidth="1"/>
    <col min="5" max="5" width="23.7109375" style="11" customWidth="1"/>
    <col min="6" max="6" width="16.28515625" style="11" customWidth="1"/>
    <col min="7" max="7" width="7.7109375" style="11" customWidth="1"/>
    <col min="8" max="8" width="8.5703125" style="11" customWidth="1"/>
    <col min="9" max="9" width="8.7109375" style="11" customWidth="1"/>
    <col min="10" max="10" width="8.85546875" style="11" customWidth="1"/>
    <col min="11" max="11" width="8.7109375" style="11" customWidth="1"/>
    <col min="12" max="12" width="29.28515625" style="11" customWidth="1"/>
    <col min="13" max="13" width="9.85546875" style="11" customWidth="1"/>
    <col min="14" max="14" width="18.28515625" style="11" customWidth="1"/>
    <col min="15" max="16384" width="9.140625" style="11"/>
  </cols>
  <sheetData>
    <row r="1" spans="1:16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7"/>
      <c r="N1" s="137"/>
      <c r="O1" s="3"/>
    </row>
    <row r="2" spans="1:16" s="28" customForma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7"/>
      <c r="N2" s="137"/>
      <c r="O2" s="3"/>
    </row>
    <row r="3" spans="1:16" s="28" customFormat="1" ht="12.75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37"/>
      <c r="N3" s="137"/>
      <c r="O3" s="10"/>
      <c r="P3" s="81"/>
    </row>
    <row r="4" spans="1:16" s="28" customForma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37"/>
      <c r="N4" s="137"/>
      <c r="O4" s="3"/>
      <c r="P4" s="82"/>
    </row>
    <row r="5" spans="1:16" s="28" customFormat="1" ht="9" customHeigh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7"/>
      <c r="N5" s="7"/>
    </row>
    <row r="6" spans="1:16" s="28" customFormat="1" ht="29.2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114"/>
      <c r="N6" s="114"/>
    </row>
    <row r="7" spans="1:16" s="28" customFormat="1" ht="25.5" customHeight="1" x14ac:dyDescent="0.2">
      <c r="A7" s="900" t="s">
        <v>189</v>
      </c>
      <c r="B7" s="900"/>
      <c r="C7" s="946" t="s">
        <v>462</v>
      </c>
      <c r="D7" s="946"/>
      <c r="E7" s="946"/>
      <c r="F7" s="946"/>
      <c r="G7" s="946"/>
      <c r="H7" s="947"/>
      <c r="I7" s="915" t="s">
        <v>39</v>
      </c>
      <c r="J7" s="915"/>
      <c r="K7" s="915"/>
      <c r="L7" s="211" t="s">
        <v>19</v>
      </c>
      <c r="M7" s="114"/>
      <c r="N7" s="114"/>
    </row>
    <row r="8" spans="1:16" s="28" customFormat="1" ht="16.5" customHeight="1" x14ac:dyDescent="0.2">
      <c r="A8" s="943" t="s">
        <v>190</v>
      </c>
      <c r="B8" s="943"/>
      <c r="C8" s="943"/>
      <c r="D8" s="948" t="s">
        <v>424</v>
      </c>
      <c r="E8" s="949"/>
      <c r="F8" s="949"/>
      <c r="G8" s="949"/>
      <c r="H8" s="950"/>
      <c r="I8" s="891" t="s">
        <v>2</v>
      </c>
      <c r="J8" s="892"/>
      <c r="K8" s="893"/>
      <c r="L8" s="175" t="s">
        <v>29</v>
      </c>
      <c r="M8" s="134"/>
      <c r="N8" s="134"/>
    </row>
    <row r="9" spans="1:16" s="28" customFormat="1" ht="24.75" customHeight="1" x14ac:dyDescent="0.25">
      <c r="A9" s="164" t="s">
        <v>41</v>
      </c>
      <c r="B9" s="176"/>
      <c r="C9" s="220">
        <v>88</v>
      </c>
      <c r="D9" s="906" t="s">
        <v>143</v>
      </c>
      <c r="E9" s="906"/>
      <c r="F9" s="906"/>
      <c r="G9" s="906"/>
      <c r="H9" s="907"/>
      <c r="I9" s="56" t="s">
        <v>3</v>
      </c>
      <c r="J9" s="56" t="s">
        <v>4</v>
      </c>
      <c r="K9" s="56" t="s">
        <v>5</v>
      </c>
      <c r="L9" s="894"/>
      <c r="M9" s="113"/>
      <c r="N9" s="113"/>
    </row>
    <row r="10" spans="1:16" s="28" customFormat="1" ht="19.5" customHeight="1" x14ac:dyDescent="0.2">
      <c r="A10" s="164" t="s">
        <v>42</v>
      </c>
      <c r="B10" s="177"/>
      <c r="C10" s="221">
        <v>6</v>
      </c>
      <c r="D10" s="878" t="s">
        <v>121</v>
      </c>
      <c r="E10" s="878"/>
      <c r="F10" s="878"/>
      <c r="G10" s="878"/>
      <c r="H10" s="879"/>
      <c r="I10" s="56">
        <v>159</v>
      </c>
      <c r="J10" s="56">
        <v>126</v>
      </c>
      <c r="K10" s="56">
        <v>73</v>
      </c>
      <c r="L10" s="895"/>
      <c r="M10" s="120"/>
      <c r="N10" s="120"/>
    </row>
    <row r="11" spans="1:16" s="7" customFormat="1" ht="13.5" thickBot="1" x14ac:dyDescent="0.25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21"/>
      <c r="N11" s="21"/>
    </row>
    <row r="12" spans="1:16" s="28" customFormat="1" ht="15.75" customHeight="1" x14ac:dyDescent="0.2">
      <c r="A12" s="896" t="s">
        <v>111</v>
      </c>
      <c r="B12" s="898" t="s">
        <v>112</v>
      </c>
      <c r="C12" s="885" t="s">
        <v>7</v>
      </c>
      <c r="D12" s="885" t="s">
        <v>8</v>
      </c>
      <c r="E12" s="885" t="s">
        <v>9</v>
      </c>
      <c r="F12" s="524" t="s">
        <v>114</v>
      </c>
      <c r="G12" s="885" t="s">
        <v>10</v>
      </c>
      <c r="H12" s="885" t="s">
        <v>18</v>
      </c>
      <c r="I12" s="887" t="s">
        <v>6</v>
      </c>
      <c r="J12" s="885" t="s">
        <v>12</v>
      </c>
      <c r="K12" s="887" t="s">
        <v>13</v>
      </c>
      <c r="L12" s="876" t="s">
        <v>14</v>
      </c>
      <c r="M12" s="21"/>
      <c r="N12" s="21"/>
    </row>
    <row r="13" spans="1:16" s="28" customFormat="1" ht="24.75" customHeight="1" thickBot="1" x14ac:dyDescent="0.25">
      <c r="A13" s="897"/>
      <c r="B13" s="899"/>
      <c r="C13" s="886"/>
      <c r="D13" s="886"/>
      <c r="E13" s="886"/>
      <c r="F13" s="525" t="s">
        <v>113</v>
      </c>
      <c r="G13" s="886"/>
      <c r="H13" s="886"/>
      <c r="I13" s="888"/>
      <c r="J13" s="886"/>
      <c r="K13" s="888"/>
      <c r="L13" s="877"/>
      <c r="M13" s="21"/>
      <c r="N13" s="21"/>
    </row>
    <row r="14" spans="1:16" s="28" customFormat="1" ht="23.25" customHeight="1" x14ac:dyDescent="0.2">
      <c r="A14" s="533">
        <v>1</v>
      </c>
      <c r="B14" s="609" t="s">
        <v>154</v>
      </c>
      <c r="C14" s="567">
        <v>2007</v>
      </c>
      <c r="D14" s="568" t="s">
        <v>4</v>
      </c>
      <c r="E14" s="569" t="s">
        <v>123</v>
      </c>
      <c r="F14" s="610" t="s">
        <v>167</v>
      </c>
      <c r="G14" s="535" t="s">
        <v>371</v>
      </c>
      <c r="H14" s="536">
        <v>135</v>
      </c>
      <c r="I14" s="537">
        <f>RANK(H14,H$14:H$22,0)</f>
        <v>1</v>
      </c>
      <c r="J14" s="538">
        <f>INDEX({20;18;16;15;14;13;12;11;10;9;8;7;6;5;4;3;2;1},MATCH(I14,{1;2;3;4;5;6;7;8;9;10;11;12;13;14;15;16;17;18},0))</f>
        <v>20</v>
      </c>
      <c r="K14" s="539" t="s">
        <v>4</v>
      </c>
      <c r="L14" s="611" t="s">
        <v>155</v>
      </c>
      <c r="M14" s="7"/>
      <c r="N14" s="7"/>
    </row>
    <row r="15" spans="1:16" ht="23.25" customHeight="1" x14ac:dyDescent="0.2">
      <c r="A15" s="540">
        <v>2</v>
      </c>
      <c r="B15" s="593" t="s">
        <v>187</v>
      </c>
      <c r="C15" s="558">
        <v>1984</v>
      </c>
      <c r="D15" s="559" t="s">
        <v>5</v>
      </c>
      <c r="E15" s="560" t="s">
        <v>123</v>
      </c>
      <c r="F15" s="612" t="s">
        <v>425</v>
      </c>
      <c r="G15" s="551" t="s">
        <v>361</v>
      </c>
      <c r="H15" s="613">
        <v>126</v>
      </c>
      <c r="I15" s="509">
        <f>RANK(H15,H$14:H$22,0)</f>
        <v>2</v>
      </c>
      <c r="J15" s="542">
        <f>INDEX({20;18;16;15;14;13;12;11;10;9;8;7;6;5;4;3;2;1},MATCH(I15,{1;2;3;4;5;6;7;8;9;10;11;12;13;14;15;16;17;18},0))</f>
        <v>18</v>
      </c>
      <c r="K15" s="397" t="s">
        <v>393</v>
      </c>
      <c r="L15" s="560" t="s">
        <v>183</v>
      </c>
      <c r="M15" s="140"/>
      <c r="N15" s="140"/>
    </row>
    <row r="16" spans="1:16" s="12" customFormat="1" ht="23.25" customHeight="1" x14ac:dyDescent="0.2">
      <c r="A16" s="540">
        <v>3</v>
      </c>
      <c r="B16" s="503" t="s">
        <v>276</v>
      </c>
      <c r="C16" s="561">
        <v>1974</v>
      </c>
      <c r="D16" s="505">
        <v>1</v>
      </c>
      <c r="E16" s="503" t="s">
        <v>31</v>
      </c>
      <c r="F16" s="506"/>
      <c r="G16" s="551" t="s">
        <v>361</v>
      </c>
      <c r="H16" s="541">
        <v>49</v>
      </c>
      <c r="I16" s="509">
        <f>RANK(H16,H$14:H$22,0)</f>
        <v>3</v>
      </c>
      <c r="J16" s="542">
        <f>INDEX({20;18;16;15;14;13;12;11;10;9;8;7;6;5;4;3;2;1},MATCH(I16,{1;2;3;4;5;6;7;8;9;10;11;12;13;14;15;16;17;18},0))</f>
        <v>16</v>
      </c>
      <c r="K16" s="220"/>
      <c r="L16" s="503" t="s">
        <v>277</v>
      </c>
      <c r="M16" s="125"/>
      <c r="N16" s="135"/>
      <c r="O16" s="24"/>
      <c r="P16" s="25"/>
    </row>
    <row r="17" spans="1:16" ht="15.6" customHeight="1" x14ac:dyDescent="0.2">
      <c r="A17" s="257"/>
      <c r="B17" s="250"/>
      <c r="C17" s="252"/>
      <c r="D17" s="251"/>
      <c r="E17" s="250"/>
      <c r="F17" s="327"/>
      <c r="G17" s="323"/>
      <c r="H17" s="334"/>
      <c r="I17" s="325"/>
      <c r="J17" s="335"/>
      <c r="K17" s="251"/>
      <c r="L17" s="260"/>
      <c r="M17" s="125"/>
      <c r="N17" s="128"/>
      <c r="O17" s="28"/>
      <c r="P17" s="14"/>
    </row>
    <row r="18" spans="1:16" s="28" customFormat="1" ht="15.6" customHeight="1" x14ac:dyDescent="0.2">
      <c r="A18" s="234"/>
      <c r="B18" s="198"/>
      <c r="C18" s="199"/>
      <c r="D18" s="314"/>
      <c r="E18" s="200"/>
      <c r="F18" s="201"/>
      <c r="G18" s="236"/>
      <c r="H18" s="334"/>
      <c r="I18" s="325"/>
      <c r="J18" s="335"/>
      <c r="K18" s="315"/>
      <c r="L18" s="200"/>
      <c r="M18" s="125"/>
      <c r="N18" s="128"/>
      <c r="P18" s="29"/>
    </row>
    <row r="19" spans="1:16" s="28" customFormat="1" ht="15.6" customHeight="1" x14ac:dyDescent="0.2">
      <c r="A19" s="234"/>
      <c r="B19" s="198"/>
      <c r="C19" s="199"/>
      <c r="D19" s="311"/>
      <c r="E19" s="200"/>
      <c r="F19" s="201"/>
      <c r="G19" s="236"/>
      <c r="H19" s="334"/>
      <c r="I19" s="325"/>
      <c r="J19" s="335"/>
      <c r="K19" s="310"/>
      <c r="L19" s="200"/>
      <c r="M19" s="125"/>
      <c r="N19" s="128"/>
      <c r="P19" s="29"/>
    </row>
    <row r="20" spans="1:16" s="28" customFormat="1" ht="15.6" customHeight="1" x14ac:dyDescent="0.2">
      <c r="A20" s="234"/>
      <c r="B20" s="198"/>
      <c r="C20" s="199"/>
      <c r="D20" s="311"/>
      <c r="E20" s="200"/>
      <c r="F20" s="336"/>
      <c r="G20" s="236"/>
      <c r="H20" s="334"/>
      <c r="I20" s="325"/>
      <c r="J20" s="335"/>
      <c r="K20" s="310"/>
      <c r="L20" s="200" t="s">
        <v>66</v>
      </c>
      <c r="M20" s="125"/>
      <c r="N20" s="128"/>
      <c r="P20" s="29"/>
    </row>
    <row r="21" spans="1:16" s="28" customFormat="1" ht="15.6" customHeight="1" x14ac:dyDescent="0.2">
      <c r="A21" s="234"/>
      <c r="B21" s="198"/>
      <c r="C21" s="199"/>
      <c r="D21" s="311"/>
      <c r="E21" s="200"/>
      <c r="F21" s="201"/>
      <c r="G21" s="236"/>
      <c r="H21" s="334"/>
      <c r="I21" s="325"/>
      <c r="J21" s="335"/>
      <c r="K21" s="311"/>
      <c r="L21" s="200"/>
      <c r="M21" s="125"/>
      <c r="N21" s="128"/>
      <c r="P21" s="29"/>
    </row>
    <row r="22" spans="1:16" s="28" customFormat="1" ht="15.6" customHeight="1" x14ac:dyDescent="0.2">
      <c r="A22" s="234"/>
      <c r="B22" s="198"/>
      <c r="C22" s="199"/>
      <c r="D22" s="311"/>
      <c r="E22" s="200"/>
      <c r="F22" s="98"/>
      <c r="G22" s="236"/>
      <c r="H22" s="334"/>
      <c r="I22" s="325"/>
      <c r="J22" s="335"/>
      <c r="K22" s="310"/>
      <c r="L22" s="200"/>
      <c r="M22" s="125"/>
      <c r="N22" s="128"/>
      <c r="P22" s="29"/>
    </row>
    <row r="23" spans="1:16" s="28" customFormat="1" ht="15.6" customHeight="1" x14ac:dyDescent="0.2">
      <c r="A23" s="101" t="s">
        <v>15</v>
      </c>
      <c r="B23" s="101"/>
      <c r="C23" s="101" t="s">
        <v>191</v>
      </c>
      <c r="D23" s="167"/>
      <c r="E23" s="103"/>
      <c r="F23" s="914" t="s">
        <v>259</v>
      </c>
      <c r="G23" s="914"/>
      <c r="H23" s="914"/>
      <c r="I23" s="914"/>
      <c r="J23" s="874" t="s">
        <v>318</v>
      </c>
      <c r="K23" s="874"/>
      <c r="L23" s="874"/>
      <c r="M23" s="125"/>
      <c r="N23" s="128"/>
      <c r="P23" s="29"/>
    </row>
    <row r="24" spans="1:16" s="28" customFormat="1" ht="15.6" customHeight="1" x14ac:dyDescent="0.2">
      <c r="A24" s="101"/>
      <c r="B24" s="101"/>
      <c r="C24" s="102"/>
      <c r="D24" s="167"/>
      <c r="E24" s="103"/>
      <c r="F24" s="101"/>
      <c r="G24" s="167"/>
      <c r="H24" s="101"/>
      <c r="I24" s="101"/>
      <c r="J24" s="167"/>
      <c r="K24" s="167"/>
      <c r="L24" s="167"/>
      <c r="M24" s="125"/>
      <c r="N24" s="128"/>
      <c r="P24" s="29"/>
    </row>
    <row r="25" spans="1:16" s="28" customFormat="1" ht="15.6" customHeight="1" x14ac:dyDescent="0.2">
      <c r="A25" s="101" t="s">
        <v>16</v>
      </c>
      <c r="B25" s="101"/>
      <c r="C25" s="101" t="s">
        <v>115</v>
      </c>
      <c r="D25" s="101"/>
      <c r="E25" s="101"/>
      <c r="F25" s="914" t="s">
        <v>260</v>
      </c>
      <c r="G25" s="914"/>
      <c r="H25" s="914"/>
      <c r="I25" s="914"/>
      <c r="J25" s="875" t="s">
        <v>216</v>
      </c>
      <c r="K25" s="875"/>
      <c r="L25" s="875"/>
      <c r="M25" s="125"/>
      <c r="N25" s="128"/>
      <c r="P25" s="29"/>
    </row>
    <row r="26" spans="1:16" s="24" customFormat="1" ht="13.15" hidden="1" customHeight="1" x14ac:dyDescent="0.2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25"/>
      <c r="N26" s="126"/>
      <c r="O26" s="28"/>
      <c r="P26" s="12"/>
    </row>
    <row r="27" spans="1:16" s="24" customFormat="1" ht="13.15" hidden="1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25"/>
      <c r="N27" s="86"/>
      <c r="O27" s="28"/>
      <c r="P27" s="25"/>
    </row>
    <row r="28" spans="1:16" ht="13.15" hidden="1" customHeight="1" x14ac:dyDescent="0.2">
      <c r="A28" s="190"/>
      <c r="B28" s="161"/>
      <c r="C28" s="125"/>
      <c r="D28" s="125"/>
      <c r="E28" s="107"/>
      <c r="F28" s="195"/>
      <c r="G28" s="196"/>
      <c r="H28" s="107"/>
      <c r="I28" s="127"/>
      <c r="J28" s="107"/>
      <c r="K28" s="123"/>
      <c r="L28" s="123"/>
      <c r="M28" s="107"/>
      <c r="N28" s="128"/>
      <c r="O28" s="28"/>
      <c r="P28" s="14"/>
    </row>
    <row r="29" spans="1:16" ht="13.15" hidden="1" customHeight="1" x14ac:dyDescent="0.2">
      <c r="A29" s="190"/>
      <c r="B29" s="163"/>
      <c r="C29" s="123"/>
      <c r="D29" s="107"/>
      <c r="E29" s="107"/>
      <c r="F29" s="240"/>
      <c r="G29" s="154"/>
      <c r="H29" s="107"/>
      <c r="I29" s="107"/>
      <c r="J29" s="107"/>
      <c r="K29" s="123"/>
      <c r="L29" s="127"/>
      <c r="M29" s="125"/>
      <c r="N29" s="86"/>
      <c r="O29" s="28"/>
    </row>
    <row r="30" spans="1:16" s="28" customFormat="1" x14ac:dyDescent="0.2">
      <c r="A30" s="99"/>
      <c r="B30" s="99"/>
      <c r="C30" s="99"/>
      <c r="D30" s="99"/>
      <c r="E30" s="99"/>
      <c r="F30" s="99"/>
      <c r="G30" s="103"/>
      <c r="H30" s="103"/>
      <c r="I30" s="103"/>
      <c r="J30" s="103"/>
      <c r="K30" s="103"/>
      <c r="L30" s="103"/>
      <c r="M30" s="5"/>
      <c r="N30" s="5"/>
    </row>
    <row r="31" spans="1:16" s="28" customFormat="1" x14ac:dyDescent="0.2">
      <c r="A31" s="104"/>
      <c r="B31" s="103"/>
      <c r="C31" s="102"/>
      <c r="D31" s="99"/>
      <c r="E31" s="103"/>
      <c r="F31" s="104"/>
      <c r="G31" s="99"/>
      <c r="H31" s="103"/>
      <c r="I31" s="103"/>
      <c r="J31" s="103"/>
      <c r="K31" s="99"/>
      <c r="L31" s="102"/>
      <c r="M31" s="7"/>
      <c r="N31" s="7"/>
    </row>
    <row r="32" spans="1:16" s="28" customFormat="1" ht="4.5" customHeight="1" x14ac:dyDescent="0.2">
      <c r="A32" s="104"/>
      <c r="B32" s="103"/>
      <c r="C32" s="102"/>
      <c r="D32" s="99"/>
      <c r="E32" s="103"/>
      <c r="F32" s="104"/>
      <c r="G32" s="99"/>
      <c r="H32" s="103"/>
      <c r="I32" s="103"/>
      <c r="J32" s="103"/>
      <c r="K32" s="99"/>
      <c r="L32" s="102"/>
      <c r="M32" s="7"/>
      <c r="N32" s="7"/>
    </row>
    <row r="33" spans="1:16" s="28" customFormat="1" x14ac:dyDescent="0.2">
      <c r="A33" s="104"/>
      <c r="B33" s="103"/>
      <c r="C33" s="103"/>
      <c r="D33" s="103"/>
      <c r="E33" s="103"/>
      <c r="F33" s="104"/>
      <c r="G33" s="99"/>
      <c r="H33" s="103"/>
      <c r="I33" s="103"/>
      <c r="J33" s="103"/>
      <c r="K33" s="99"/>
      <c r="L33" s="102"/>
      <c r="M33" s="7"/>
      <c r="N33" s="7"/>
    </row>
    <row r="34" spans="1:16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46" spans="1:16" x14ac:dyDescent="0.2">
      <c r="B46" s="191"/>
      <c r="C46" s="123"/>
      <c r="D46" s="107"/>
      <c r="E46" s="192"/>
      <c r="F46" s="193"/>
      <c r="G46" s="154"/>
      <c r="H46" s="107"/>
      <c r="I46" s="107"/>
      <c r="J46" s="107"/>
      <c r="K46" s="123"/>
      <c r="L46" s="127"/>
      <c r="M46" s="125"/>
      <c r="N46" s="135"/>
      <c r="O46" s="7"/>
      <c r="P46" s="7"/>
    </row>
    <row r="47" spans="1:16" x14ac:dyDescent="0.2">
      <c r="B47" s="161"/>
      <c r="C47" s="125"/>
      <c r="D47" s="125"/>
      <c r="E47" s="107"/>
      <c r="F47" s="107"/>
      <c r="G47" s="154"/>
      <c r="H47" s="127"/>
      <c r="I47" s="127"/>
      <c r="J47" s="107"/>
      <c r="K47" s="123"/>
      <c r="L47" s="127"/>
      <c r="M47" s="125"/>
      <c r="N47" s="129"/>
      <c r="O47" s="7"/>
      <c r="P47" s="7"/>
    </row>
    <row r="48" spans="1:16" x14ac:dyDescent="0.2">
      <c r="B48" s="194"/>
      <c r="C48" s="123"/>
      <c r="D48" s="107"/>
      <c r="E48" s="107"/>
      <c r="F48" s="195"/>
      <c r="G48" s="154"/>
      <c r="H48" s="107"/>
      <c r="I48" s="107"/>
      <c r="J48" s="107"/>
      <c r="K48" s="123"/>
      <c r="L48" s="127"/>
      <c r="M48" s="125"/>
      <c r="N48" s="128"/>
      <c r="O48" s="7"/>
      <c r="P48" s="7"/>
    </row>
    <row r="49" spans="2:16" x14ac:dyDescent="0.2">
      <c r="B49" s="194"/>
      <c r="C49" s="123"/>
      <c r="D49" s="107"/>
      <c r="E49" s="107"/>
      <c r="F49" s="195"/>
      <c r="G49" s="154"/>
      <c r="H49" s="107"/>
      <c r="I49" s="107"/>
      <c r="J49" s="107"/>
      <c r="K49" s="123"/>
      <c r="L49" s="127"/>
      <c r="M49" s="125"/>
      <c r="N49" s="128"/>
      <c r="O49" s="7"/>
      <c r="P49" s="7"/>
    </row>
    <row r="50" spans="2:16" x14ac:dyDescent="0.2">
      <c r="B50" s="194"/>
      <c r="C50" s="123"/>
      <c r="D50" s="107"/>
      <c r="E50" s="107"/>
      <c r="F50" s="195"/>
      <c r="G50" s="154"/>
      <c r="H50" s="107"/>
      <c r="I50" s="107"/>
      <c r="J50" s="107"/>
      <c r="K50" s="123"/>
      <c r="L50" s="127"/>
      <c r="M50" s="125"/>
      <c r="N50" s="128"/>
      <c r="O50" s="7"/>
      <c r="P50" s="7"/>
    </row>
    <row r="51" spans="2:16" x14ac:dyDescent="0.2">
      <c r="B51" s="194"/>
      <c r="C51" s="123"/>
      <c r="D51" s="107"/>
      <c r="E51" s="107"/>
      <c r="F51" s="195"/>
      <c r="G51" s="154"/>
      <c r="H51" s="107"/>
      <c r="I51" s="107"/>
      <c r="J51" s="107"/>
      <c r="K51" s="123"/>
      <c r="L51" s="127"/>
      <c r="M51" s="125"/>
      <c r="N51" s="128"/>
      <c r="O51" s="7"/>
      <c r="P51" s="7"/>
    </row>
    <row r="52" spans="2:16" x14ac:dyDescent="0.2">
      <c r="B52" s="194"/>
      <c r="C52" s="123"/>
      <c r="D52" s="107"/>
      <c r="E52" s="107"/>
      <c r="F52" s="195"/>
      <c r="G52" s="154"/>
      <c r="H52" s="107"/>
      <c r="I52" s="107"/>
      <c r="J52" s="107"/>
      <c r="K52" s="123"/>
      <c r="L52" s="127"/>
      <c r="M52" s="125"/>
      <c r="N52" s="128"/>
      <c r="O52" s="7"/>
      <c r="P52" s="7"/>
    </row>
    <row r="53" spans="2:16" x14ac:dyDescent="0.2">
      <c r="B53" s="194"/>
      <c r="C53" s="123"/>
      <c r="D53" s="107"/>
      <c r="E53" s="107"/>
      <c r="F53" s="195"/>
      <c r="G53" s="154"/>
      <c r="H53" s="107"/>
      <c r="I53" s="107"/>
      <c r="J53" s="107"/>
      <c r="K53" s="123"/>
      <c r="L53" s="127"/>
      <c r="M53" s="125"/>
      <c r="N53" s="128"/>
      <c r="O53" s="7"/>
      <c r="P53" s="7"/>
    </row>
    <row r="54" spans="2:16" x14ac:dyDescent="0.2">
      <c r="B54" s="194"/>
      <c r="C54" s="123"/>
      <c r="D54" s="107"/>
      <c r="E54" s="107"/>
      <c r="F54" s="195"/>
      <c r="G54" s="154"/>
      <c r="H54" s="107"/>
      <c r="I54" s="107"/>
      <c r="J54" s="107"/>
      <c r="K54" s="123"/>
      <c r="L54" s="127"/>
      <c r="M54" s="125"/>
      <c r="N54" s="128"/>
      <c r="O54" s="7"/>
      <c r="P54" s="7"/>
    </row>
    <row r="55" spans="2:16" x14ac:dyDescent="0.2">
      <c r="B55" s="194"/>
      <c r="C55" s="123"/>
      <c r="D55" s="107"/>
      <c r="E55" s="107"/>
      <c r="F55" s="195"/>
      <c r="G55" s="154"/>
      <c r="H55" s="107"/>
      <c r="I55" s="107"/>
      <c r="J55" s="107"/>
      <c r="K55" s="123"/>
      <c r="L55" s="127"/>
      <c r="M55" s="125"/>
      <c r="N55" s="128"/>
      <c r="O55" s="7"/>
      <c r="P55" s="7"/>
    </row>
    <row r="56" spans="2:16" x14ac:dyDescent="0.2">
      <c r="B56" s="194"/>
      <c r="C56" s="123"/>
      <c r="D56" s="107"/>
      <c r="E56" s="107"/>
      <c r="F56" s="195"/>
      <c r="G56" s="154"/>
      <c r="H56" s="107"/>
      <c r="I56" s="107"/>
      <c r="J56" s="107"/>
      <c r="K56" s="123"/>
      <c r="L56" s="127"/>
      <c r="M56" s="125"/>
      <c r="N56" s="128"/>
      <c r="O56" s="7"/>
      <c r="P56" s="7"/>
    </row>
    <row r="57" spans="2:16" x14ac:dyDescent="0.2">
      <c r="B57" s="194"/>
      <c r="C57" s="123"/>
      <c r="D57" s="107"/>
      <c r="E57" s="107"/>
      <c r="F57" s="195"/>
      <c r="G57" s="154"/>
      <c r="H57" s="107"/>
      <c r="I57" s="107"/>
      <c r="J57" s="107"/>
      <c r="K57" s="123"/>
      <c r="L57" s="127"/>
      <c r="M57" s="125"/>
      <c r="N57" s="128"/>
      <c r="O57" s="7"/>
      <c r="P57" s="7"/>
    </row>
    <row r="58" spans="2:16" x14ac:dyDescent="0.2">
      <c r="B58" s="194"/>
      <c r="C58" s="123"/>
      <c r="D58" s="107"/>
      <c r="E58" s="107"/>
      <c r="F58" s="195"/>
      <c r="G58" s="154"/>
      <c r="H58" s="107"/>
      <c r="I58" s="107"/>
      <c r="J58" s="107"/>
      <c r="K58" s="123"/>
      <c r="L58" s="127"/>
      <c r="M58" s="125"/>
      <c r="N58" s="128"/>
      <c r="O58" s="7"/>
      <c r="P58" s="7"/>
    </row>
    <row r="59" spans="2:16" x14ac:dyDescent="0.2">
      <c r="B59" s="194"/>
      <c r="C59" s="123"/>
      <c r="D59" s="107"/>
      <c r="E59" s="107"/>
      <c r="F59" s="195"/>
      <c r="G59" s="154"/>
      <c r="H59" s="107"/>
      <c r="I59" s="107"/>
      <c r="J59" s="107"/>
      <c r="K59" s="123"/>
      <c r="L59" s="127"/>
      <c r="M59" s="125"/>
      <c r="N59" s="128"/>
      <c r="O59" s="7"/>
      <c r="P59" s="7"/>
    </row>
    <row r="60" spans="2:16" x14ac:dyDescent="0.2">
      <c r="B60" s="194"/>
      <c r="C60" s="123"/>
      <c r="D60" s="107"/>
      <c r="E60" s="107"/>
      <c r="F60" s="195"/>
      <c r="G60" s="154"/>
      <c r="H60" s="107"/>
      <c r="I60" s="107"/>
      <c r="J60" s="107"/>
      <c r="K60" s="123"/>
      <c r="L60" s="127"/>
      <c r="M60" s="125"/>
      <c r="N60" s="128"/>
      <c r="O60" s="7"/>
      <c r="P60" s="7"/>
    </row>
    <row r="61" spans="2:16" x14ac:dyDescent="0.2">
      <c r="B61" s="194"/>
      <c r="C61" s="123"/>
      <c r="D61" s="107"/>
      <c r="E61" s="107"/>
      <c r="F61" s="195"/>
      <c r="G61" s="154"/>
      <c r="H61" s="107"/>
      <c r="I61" s="107"/>
      <c r="J61" s="107"/>
      <c r="K61" s="123"/>
      <c r="L61" s="127"/>
      <c r="M61" s="125"/>
      <c r="N61" s="128"/>
      <c r="O61" s="7"/>
      <c r="P61" s="7"/>
    </row>
    <row r="62" spans="2:16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sheetProtection selectLockedCells="1" selectUnlockedCells="1"/>
  <sortState xmlns:xlrd2="http://schemas.microsoft.com/office/spreadsheetml/2017/richdata2" ref="B15:L18">
    <sortCondition descending="1" ref="H15:H18"/>
  </sortState>
  <mergeCells count="29">
    <mergeCell ref="J23:L23"/>
    <mergeCell ref="A8:C8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  <mergeCell ref="J25:L25"/>
    <mergeCell ref="A1:L1"/>
    <mergeCell ref="A2:L2"/>
    <mergeCell ref="A3:L3"/>
    <mergeCell ref="A4:L4"/>
    <mergeCell ref="L9:L10"/>
    <mergeCell ref="D10:H10"/>
    <mergeCell ref="A7:B7"/>
    <mergeCell ref="C7:H7"/>
    <mergeCell ref="I7:K7"/>
    <mergeCell ref="D8:H8"/>
    <mergeCell ref="I8:K8"/>
    <mergeCell ref="D9:H9"/>
    <mergeCell ref="F23:I23"/>
    <mergeCell ref="F25:I25"/>
    <mergeCell ref="A6:L6"/>
  </mergeCells>
  <printOptions horizontalCentered="1"/>
  <pageMargins left="0.59055118110236227" right="0.19685039370078741" top="0.59055118110236227" bottom="0.59055118110236227" header="0" footer="0"/>
  <pageSetup paperSize="9" scale="86" firstPageNumber="0" fitToWidth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L26"/>
  <sheetViews>
    <sheetView view="pageLayout" zoomScaleNormal="100" workbookViewId="0">
      <selection activeCell="C7" sqref="C7:H7"/>
    </sheetView>
  </sheetViews>
  <sheetFormatPr defaultRowHeight="12.75" x14ac:dyDescent="0.2"/>
  <cols>
    <col min="1" max="1" width="6.7109375" customWidth="1"/>
    <col min="2" max="2" width="23.42578125" customWidth="1"/>
    <col min="3" max="3" width="10.28515625" customWidth="1"/>
    <col min="4" max="4" width="8.42578125" customWidth="1"/>
    <col min="5" max="5" width="25.5703125" customWidth="1"/>
    <col min="6" max="6" width="14.140625" customWidth="1"/>
    <col min="7" max="7" width="8.7109375" customWidth="1"/>
    <col min="8" max="8" width="8.5703125" customWidth="1"/>
    <col min="9" max="9" width="7.85546875" customWidth="1"/>
    <col min="10" max="10" width="8.28515625" customWidth="1"/>
    <col min="11" max="11" width="8.7109375" customWidth="1"/>
    <col min="12" max="12" width="26.5703125" customWidth="1"/>
  </cols>
  <sheetData>
    <row r="1" spans="1:12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</row>
    <row r="2" spans="1:12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</row>
    <row r="3" spans="1:12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</row>
    <row r="4" spans="1:12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</row>
    <row r="5" spans="1:12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</row>
    <row r="6" spans="1:12" ht="48.7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</row>
    <row r="7" spans="1:12" x14ac:dyDescent="0.2">
      <c r="A7" s="900" t="s">
        <v>189</v>
      </c>
      <c r="B7" s="900"/>
      <c r="C7" s="902" t="s">
        <v>461</v>
      </c>
      <c r="D7" s="902"/>
      <c r="E7" s="902"/>
      <c r="F7" s="902"/>
      <c r="G7" s="902"/>
      <c r="H7" s="951"/>
      <c r="I7" s="915" t="s">
        <v>39</v>
      </c>
      <c r="J7" s="915"/>
      <c r="K7" s="915"/>
      <c r="L7" s="375" t="s">
        <v>19</v>
      </c>
    </row>
    <row r="8" spans="1:12" ht="24" customHeight="1" x14ac:dyDescent="0.2">
      <c r="A8" s="383" t="s">
        <v>190</v>
      </c>
      <c r="B8" s="383"/>
      <c r="C8" s="174"/>
      <c r="D8" s="948" t="s">
        <v>426</v>
      </c>
      <c r="E8" s="944"/>
      <c r="F8" s="944"/>
      <c r="G8" s="944"/>
      <c r="H8" s="945"/>
      <c r="I8" s="891" t="s">
        <v>2</v>
      </c>
      <c r="J8" s="892"/>
      <c r="K8" s="893"/>
      <c r="L8" s="175" t="s">
        <v>29</v>
      </c>
    </row>
    <row r="9" spans="1:12" ht="15.75" x14ac:dyDescent="0.25">
      <c r="A9" s="164" t="s">
        <v>41</v>
      </c>
      <c r="B9" s="176"/>
      <c r="C9" s="220">
        <v>88</v>
      </c>
      <c r="D9" s="906" t="s">
        <v>427</v>
      </c>
      <c r="E9" s="906"/>
      <c r="F9" s="906"/>
      <c r="G9" s="906"/>
      <c r="H9" s="907"/>
      <c r="I9" s="56" t="s">
        <v>3</v>
      </c>
      <c r="J9" s="56" t="s">
        <v>4</v>
      </c>
      <c r="K9" s="56" t="s">
        <v>5</v>
      </c>
      <c r="L9" s="894"/>
    </row>
    <row r="10" spans="1:12" ht="15.75" x14ac:dyDescent="0.2">
      <c r="A10" s="164" t="s">
        <v>42</v>
      </c>
      <c r="B10" s="177"/>
      <c r="C10" s="221">
        <v>6</v>
      </c>
      <c r="D10" s="878" t="s">
        <v>199</v>
      </c>
      <c r="E10" s="878"/>
      <c r="F10" s="878"/>
      <c r="G10" s="878"/>
      <c r="H10" s="879"/>
      <c r="I10" s="56">
        <v>167</v>
      </c>
      <c r="J10" s="56">
        <v>135</v>
      </c>
      <c r="K10" s="56">
        <v>79</v>
      </c>
      <c r="L10" s="895"/>
    </row>
    <row r="11" spans="1:12" ht="22.5" customHeight="1" thickBot="1" x14ac:dyDescent="0.25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</row>
    <row r="12" spans="1:12" x14ac:dyDescent="0.2">
      <c r="A12" s="896" t="s">
        <v>111</v>
      </c>
      <c r="B12" s="898" t="s">
        <v>112</v>
      </c>
      <c r="C12" s="885" t="s">
        <v>7</v>
      </c>
      <c r="D12" s="885" t="s">
        <v>8</v>
      </c>
      <c r="E12" s="885" t="s">
        <v>9</v>
      </c>
      <c r="F12" s="524" t="s">
        <v>114</v>
      </c>
      <c r="G12" s="885" t="s">
        <v>10</v>
      </c>
      <c r="H12" s="885" t="s">
        <v>18</v>
      </c>
      <c r="I12" s="887" t="s">
        <v>6</v>
      </c>
      <c r="J12" s="885" t="s">
        <v>12</v>
      </c>
      <c r="K12" s="887" t="s">
        <v>13</v>
      </c>
      <c r="L12" s="876" t="s">
        <v>14</v>
      </c>
    </row>
    <row r="13" spans="1:12" ht="26.25" customHeight="1" thickBot="1" x14ac:dyDescent="0.25">
      <c r="A13" s="897"/>
      <c r="B13" s="899"/>
      <c r="C13" s="886"/>
      <c r="D13" s="886"/>
      <c r="E13" s="886"/>
      <c r="F13" s="525" t="s">
        <v>113</v>
      </c>
      <c r="G13" s="886"/>
      <c r="H13" s="886"/>
      <c r="I13" s="888"/>
      <c r="J13" s="886"/>
      <c r="K13" s="888"/>
      <c r="L13" s="877"/>
    </row>
    <row r="14" spans="1:12" ht="22.5" customHeight="1" x14ac:dyDescent="0.2">
      <c r="A14" s="491">
        <v>1</v>
      </c>
      <c r="B14" s="492" t="s">
        <v>171</v>
      </c>
      <c r="C14" s="614">
        <v>2003</v>
      </c>
      <c r="D14" s="604" t="s">
        <v>3</v>
      </c>
      <c r="E14" s="615" t="s">
        <v>123</v>
      </c>
      <c r="F14" s="604" t="s">
        <v>225</v>
      </c>
      <c r="G14" s="616" t="s">
        <v>372</v>
      </c>
      <c r="H14" s="547">
        <v>171</v>
      </c>
      <c r="I14" s="499">
        <f>RANK(H14,H$14:H$22,0)</f>
        <v>1</v>
      </c>
      <c r="J14" s="548">
        <f>INDEX({20;18;16;15;14;13;12;11;10;9;8;7;6;5;4;3;2;1},MATCH(I14,{1;2;3;4;5;6;7;8;9;10;11;12;13;14;15;16;17;18},0))</f>
        <v>20</v>
      </c>
      <c r="K14" s="549" t="s">
        <v>3</v>
      </c>
      <c r="L14" s="617" t="s">
        <v>155</v>
      </c>
    </row>
    <row r="15" spans="1:12" ht="22.5" customHeight="1" x14ac:dyDescent="0.2">
      <c r="A15" s="502">
        <v>2</v>
      </c>
      <c r="B15" s="593" t="s">
        <v>228</v>
      </c>
      <c r="C15" s="558">
        <v>2007</v>
      </c>
      <c r="D15" s="559" t="s">
        <v>5</v>
      </c>
      <c r="E15" s="560" t="s">
        <v>123</v>
      </c>
      <c r="F15" s="559" t="s">
        <v>225</v>
      </c>
      <c r="G15" s="551" t="s">
        <v>376</v>
      </c>
      <c r="H15" s="541">
        <v>80</v>
      </c>
      <c r="I15" s="509">
        <f>RANK(H15,H$14:H$22,0)</f>
        <v>2</v>
      </c>
      <c r="J15" s="542">
        <f>INDEX({20;18;16;15;14;13;12;11;10;9;8;7;6;5;4;3;2;1},MATCH(I15,{1;2;3;4;5;6;7;8;9;10;11;12;13;14;15;16;17;18},0))</f>
        <v>18</v>
      </c>
      <c r="K15" s="220" t="s">
        <v>5</v>
      </c>
      <c r="L15" s="618" t="s">
        <v>153</v>
      </c>
    </row>
    <row r="16" spans="1:12" ht="22.5" customHeight="1" thickBot="1" x14ac:dyDescent="0.25">
      <c r="A16" s="512">
        <v>3</v>
      </c>
      <c r="B16" s="528" t="s">
        <v>280</v>
      </c>
      <c r="C16" s="588">
        <v>1991</v>
      </c>
      <c r="D16" s="515">
        <v>1</v>
      </c>
      <c r="E16" s="516" t="s">
        <v>31</v>
      </c>
      <c r="F16" s="619"/>
      <c r="G16" s="620" t="s">
        <v>377</v>
      </c>
      <c r="H16" s="554">
        <v>76</v>
      </c>
      <c r="I16" s="520">
        <f>RANK(H16,H$14:H$22,0)</f>
        <v>3</v>
      </c>
      <c r="J16" s="555">
        <f>INDEX({20;18;16;15;14;13;12;11;10;9;8;7;6;5;4;3;2;1},MATCH(I16,{1;2;3;4;5;6;7;8;9;10;11;12;13;14;15;16;17;18},0))</f>
        <v>16</v>
      </c>
      <c r="K16" s="556"/>
      <c r="L16" s="608" t="s">
        <v>281</v>
      </c>
    </row>
    <row r="17" spans="1:12" ht="15.6" customHeight="1" x14ac:dyDescent="0.2">
      <c r="A17" s="234"/>
      <c r="B17" s="198"/>
      <c r="C17" s="199"/>
      <c r="D17" s="376"/>
      <c r="E17" s="200"/>
      <c r="F17" s="98"/>
      <c r="G17" s="236"/>
      <c r="H17" s="334"/>
      <c r="I17" s="325"/>
      <c r="J17" s="335"/>
      <c r="K17" s="378"/>
      <c r="L17" s="200"/>
    </row>
    <row r="18" spans="1:12" ht="15.6" customHeight="1" x14ac:dyDescent="0.2">
      <c r="A18" s="234"/>
      <c r="B18" s="250"/>
      <c r="C18" s="199"/>
      <c r="D18" s="376"/>
      <c r="E18" s="200"/>
      <c r="F18" s="336"/>
      <c r="G18" s="340"/>
      <c r="H18" s="334"/>
      <c r="I18" s="325"/>
      <c r="J18" s="335"/>
      <c r="K18" s="378"/>
      <c r="L18" s="200"/>
    </row>
    <row r="19" spans="1:12" ht="15.6" customHeight="1" x14ac:dyDescent="0.2">
      <c r="A19" s="234"/>
      <c r="B19" s="250"/>
      <c r="C19" s="199"/>
      <c r="D19" s="420"/>
      <c r="E19" s="200"/>
      <c r="F19" s="336"/>
      <c r="G19" s="340"/>
      <c r="H19" s="334"/>
      <c r="I19" s="325"/>
      <c r="J19" s="335"/>
      <c r="K19" s="419"/>
      <c r="L19" s="200"/>
    </row>
    <row r="20" spans="1:12" ht="15.6" customHeight="1" x14ac:dyDescent="0.2">
      <c r="A20" s="234"/>
      <c r="B20" s="198"/>
      <c r="C20" s="199"/>
      <c r="D20" s="376"/>
      <c r="E20" s="200"/>
      <c r="F20" s="336"/>
      <c r="G20" s="340"/>
      <c r="H20" s="334"/>
      <c r="I20" s="325"/>
      <c r="J20" s="335"/>
      <c r="K20" s="378"/>
      <c r="L20" s="200"/>
    </row>
    <row r="21" spans="1:12" ht="15.6" customHeight="1" x14ac:dyDescent="0.2">
      <c r="A21" s="234"/>
      <c r="B21" s="198"/>
      <c r="C21" s="199"/>
      <c r="D21" s="376"/>
      <c r="E21" s="200"/>
      <c r="F21" s="336"/>
      <c r="G21" s="340"/>
      <c r="H21" s="334"/>
      <c r="I21" s="325"/>
      <c r="J21" s="335"/>
      <c r="K21" s="378"/>
      <c r="L21" s="200"/>
    </row>
    <row r="22" spans="1:12" ht="15.6" customHeight="1" x14ac:dyDescent="0.2">
      <c r="A22" s="234"/>
      <c r="B22" s="198"/>
      <c r="C22" s="199"/>
      <c r="D22" s="376"/>
      <c r="E22" s="200"/>
      <c r="F22" s="336"/>
      <c r="G22" s="340"/>
      <c r="H22" s="334"/>
      <c r="I22" s="325"/>
      <c r="J22" s="335"/>
      <c r="K22" s="378"/>
      <c r="L22" s="200"/>
    </row>
    <row r="23" spans="1:12" ht="15.6" customHeight="1" x14ac:dyDescent="0.2">
      <c r="A23" s="101" t="s">
        <v>15</v>
      </c>
      <c r="B23" s="101"/>
      <c r="C23" s="101" t="s">
        <v>191</v>
      </c>
      <c r="D23" s="167"/>
      <c r="E23" s="103"/>
      <c r="F23" s="914" t="s">
        <v>259</v>
      </c>
      <c r="G23" s="914"/>
      <c r="H23" s="914"/>
      <c r="I23" s="914"/>
      <c r="J23" s="874" t="s">
        <v>263</v>
      </c>
      <c r="K23" s="874"/>
      <c r="L23" s="874"/>
    </row>
    <row r="24" spans="1:12" ht="15.6" customHeight="1" x14ac:dyDescent="0.2">
      <c r="A24" s="101"/>
      <c r="B24" s="101"/>
      <c r="C24" s="102"/>
      <c r="D24" s="167"/>
      <c r="E24" s="103"/>
      <c r="F24" s="101"/>
      <c r="G24" s="167"/>
      <c r="H24" s="101"/>
      <c r="I24" s="101"/>
      <c r="J24" s="167"/>
      <c r="K24" s="167"/>
      <c r="L24" s="167"/>
    </row>
    <row r="25" spans="1:12" ht="15.6" customHeight="1" x14ac:dyDescent="0.2">
      <c r="A25" s="101" t="s">
        <v>16</v>
      </c>
      <c r="B25" s="101"/>
      <c r="C25" s="101" t="s">
        <v>115</v>
      </c>
      <c r="D25" s="101"/>
      <c r="E25" s="101"/>
      <c r="F25" s="914" t="s">
        <v>260</v>
      </c>
      <c r="G25" s="914"/>
      <c r="H25" s="914"/>
      <c r="I25" s="914"/>
      <c r="J25" s="875" t="s">
        <v>216</v>
      </c>
      <c r="K25" s="875"/>
      <c r="L25" s="875"/>
    </row>
    <row r="26" spans="1:12" x14ac:dyDescent="0.2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</row>
  </sheetData>
  <mergeCells count="28">
    <mergeCell ref="F23:I23"/>
    <mergeCell ref="F25:I25"/>
    <mergeCell ref="A1:L1"/>
    <mergeCell ref="A2:L2"/>
    <mergeCell ref="A3:L3"/>
    <mergeCell ref="A4:L4"/>
    <mergeCell ref="A6:L6"/>
    <mergeCell ref="A7:B7"/>
    <mergeCell ref="C7:H7"/>
    <mergeCell ref="I7:K7"/>
    <mergeCell ref="D8:H8"/>
    <mergeCell ref="I8:K8"/>
    <mergeCell ref="J23:L23"/>
    <mergeCell ref="J25:L25"/>
    <mergeCell ref="L9:L10"/>
    <mergeCell ref="D10:H10"/>
    <mergeCell ref="D9:H9"/>
    <mergeCell ref="J12:J13"/>
    <mergeCell ref="A12:A13"/>
    <mergeCell ref="B12:B13"/>
    <mergeCell ref="C12:C13"/>
    <mergeCell ref="D12:D13"/>
    <mergeCell ref="E12:E13"/>
    <mergeCell ref="K12:K13"/>
    <mergeCell ref="L12:L13"/>
    <mergeCell ref="G12:G13"/>
    <mergeCell ref="H12:H13"/>
    <mergeCell ref="I12:I13"/>
  </mergeCells>
  <pageMargins left="0.7" right="0.7" top="0.75" bottom="0.75" header="0.3" footer="0.3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R62"/>
  <sheetViews>
    <sheetView view="pageLayout" zoomScaleNormal="70" zoomScaleSheetLayoutView="100" workbookViewId="0">
      <selection activeCell="C7" sqref="C7:J7"/>
    </sheetView>
  </sheetViews>
  <sheetFormatPr defaultColWidth="9.140625" defaultRowHeight="12.75" x14ac:dyDescent="0.2"/>
  <cols>
    <col min="1" max="1" width="6.5703125" style="11" customWidth="1"/>
    <col min="2" max="2" width="22.85546875" style="11" customWidth="1"/>
    <col min="3" max="3" width="10.42578125" style="11" customWidth="1"/>
    <col min="4" max="4" width="7.5703125" style="11" customWidth="1"/>
    <col min="5" max="5" width="21.85546875" style="11" customWidth="1"/>
    <col min="6" max="6" width="15.42578125" style="11" customWidth="1"/>
    <col min="7" max="7" width="7.5703125" style="11" customWidth="1"/>
    <col min="8" max="8" width="10.28515625" style="11" customWidth="1"/>
    <col min="9" max="9" width="8.7109375" style="11" customWidth="1"/>
    <col min="10" max="11" width="8.5703125" style="11" customWidth="1"/>
    <col min="12" max="12" width="36.42578125" style="11" bestFit="1" customWidth="1"/>
    <col min="13" max="13" width="7" style="11" customWidth="1"/>
    <col min="14" max="14" width="9.85546875" style="11" customWidth="1"/>
    <col min="15" max="15" width="13.140625" style="11" customWidth="1"/>
    <col min="16" max="16" width="12" style="11" customWidth="1"/>
    <col min="17" max="16384" width="9.140625" style="11"/>
  </cols>
  <sheetData>
    <row r="1" spans="1:18" s="28" customFormat="1" x14ac:dyDescent="0.2">
      <c r="A1" s="901" t="s">
        <v>394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137"/>
      <c r="N1" s="137"/>
      <c r="O1" s="137"/>
      <c r="P1" s="137"/>
      <c r="Q1" s="3"/>
    </row>
    <row r="2" spans="1:18" s="28" customFormat="1" x14ac:dyDescent="0.2">
      <c r="A2" s="902" t="s">
        <v>99</v>
      </c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137"/>
      <c r="N2" s="137"/>
      <c r="O2" s="137"/>
      <c r="P2" s="137"/>
      <c r="Q2" s="3"/>
    </row>
    <row r="3" spans="1:18" s="28" customFormat="1" ht="12.75" customHeight="1" x14ac:dyDescent="0.2">
      <c r="A3" s="903" t="s">
        <v>395</v>
      </c>
      <c r="B3" s="903"/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137"/>
      <c r="N3" s="137"/>
      <c r="O3" s="137"/>
      <c r="P3" s="137"/>
      <c r="Q3" s="10"/>
      <c r="R3" s="81"/>
    </row>
    <row r="4" spans="1:18" s="28" customFormat="1" x14ac:dyDescent="0.2">
      <c r="A4" s="903" t="s">
        <v>396</v>
      </c>
      <c r="B4" s="903"/>
      <c r="C4" s="903"/>
      <c r="D4" s="903"/>
      <c r="E4" s="903"/>
      <c r="F4" s="903"/>
      <c r="G4" s="903"/>
      <c r="H4" s="903"/>
      <c r="I4" s="903"/>
      <c r="J4" s="903"/>
      <c r="K4" s="903"/>
      <c r="L4" s="903"/>
      <c r="M4" s="137"/>
      <c r="N4" s="137"/>
      <c r="O4" s="137"/>
      <c r="P4" s="137"/>
      <c r="Q4" s="3"/>
      <c r="R4" s="82"/>
    </row>
    <row r="5" spans="1:18" s="28" customFormat="1" ht="9" customHeight="1" x14ac:dyDescent="0.2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7"/>
      <c r="N5" s="7"/>
      <c r="O5" s="7"/>
      <c r="P5" s="7"/>
    </row>
    <row r="6" spans="1:18" s="28" customFormat="1" ht="48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7"/>
      <c r="N6" s="7"/>
      <c r="O6" s="7"/>
      <c r="P6" s="7"/>
    </row>
    <row r="7" spans="1:18" s="28" customFormat="1" ht="16.5" customHeight="1" x14ac:dyDescent="0.2">
      <c r="A7" s="900"/>
      <c r="B7" s="900"/>
      <c r="C7" s="901" t="s">
        <v>460</v>
      </c>
      <c r="D7" s="952"/>
      <c r="E7" s="952"/>
      <c r="F7" s="952"/>
      <c r="G7" s="952"/>
      <c r="H7" s="952"/>
      <c r="I7" s="952"/>
      <c r="J7" s="952"/>
      <c r="K7" s="112"/>
      <c r="L7" s="112"/>
      <c r="M7" s="138"/>
      <c r="N7" s="114"/>
      <c r="O7" s="114"/>
      <c r="P7" s="114"/>
    </row>
    <row r="8" spans="1:18" s="28" customFormat="1" ht="24" customHeight="1" x14ac:dyDescent="0.2">
      <c r="A8" s="900" t="s">
        <v>189</v>
      </c>
      <c r="B8" s="900"/>
      <c r="C8" s="880"/>
      <c r="D8" s="880"/>
      <c r="E8" s="880"/>
      <c r="F8" s="880"/>
      <c r="G8" s="880"/>
      <c r="H8" s="881"/>
      <c r="I8" s="915" t="s">
        <v>39</v>
      </c>
      <c r="J8" s="915"/>
      <c r="K8" s="915"/>
      <c r="L8" s="211" t="s">
        <v>19</v>
      </c>
      <c r="M8" s="85"/>
      <c r="N8" s="114"/>
      <c r="O8" s="114"/>
      <c r="P8" s="114"/>
    </row>
    <row r="9" spans="1:18" s="28" customFormat="1" ht="24.75" customHeight="1" x14ac:dyDescent="0.2">
      <c r="A9" s="383" t="s">
        <v>190</v>
      </c>
      <c r="B9" s="383"/>
      <c r="C9" s="174"/>
      <c r="D9" s="948" t="s">
        <v>428</v>
      </c>
      <c r="E9" s="948"/>
      <c r="F9" s="948"/>
      <c r="G9" s="948"/>
      <c r="H9" s="953"/>
      <c r="I9" s="891" t="s">
        <v>2</v>
      </c>
      <c r="J9" s="892"/>
      <c r="K9" s="893"/>
      <c r="L9" s="175" t="s">
        <v>29</v>
      </c>
      <c r="M9" s="121"/>
      <c r="N9" s="134"/>
      <c r="O9" s="134"/>
      <c r="P9" s="134"/>
    </row>
    <row r="10" spans="1:18" s="28" customFormat="1" ht="15.75" x14ac:dyDescent="0.25">
      <c r="A10" s="164" t="s">
        <v>41</v>
      </c>
      <c r="B10" s="176"/>
      <c r="C10" s="220">
        <v>88</v>
      </c>
      <c r="D10" s="906" t="s">
        <v>429</v>
      </c>
      <c r="E10" s="906"/>
      <c r="F10" s="906"/>
      <c r="G10" s="906"/>
      <c r="H10" s="907"/>
      <c r="I10" s="56" t="s">
        <v>3</v>
      </c>
      <c r="J10" s="56" t="s">
        <v>4</v>
      </c>
      <c r="K10" s="56" t="s">
        <v>5</v>
      </c>
      <c r="L10" s="894"/>
      <c r="M10" s="84"/>
      <c r="N10" s="113"/>
      <c r="O10" s="113"/>
      <c r="P10" s="113"/>
    </row>
    <row r="11" spans="1:18" s="28" customFormat="1" ht="15" customHeight="1" x14ac:dyDescent="0.2">
      <c r="A11" s="164" t="s">
        <v>42</v>
      </c>
      <c r="B11" s="177"/>
      <c r="C11" s="221">
        <v>6</v>
      </c>
      <c r="D11" s="878" t="s">
        <v>430</v>
      </c>
      <c r="E11" s="878"/>
      <c r="F11" s="878"/>
      <c r="G11" s="878"/>
      <c r="H11" s="879"/>
      <c r="I11" s="56">
        <v>181</v>
      </c>
      <c r="J11" s="56">
        <v>146</v>
      </c>
      <c r="K11" s="56">
        <v>86</v>
      </c>
      <c r="L11" s="895"/>
      <c r="M11" s="133"/>
      <c r="N11" s="117"/>
      <c r="O11" s="117"/>
      <c r="P11" s="117"/>
    </row>
    <row r="12" spans="1:18" s="7" customFormat="1" x14ac:dyDescent="0.2">
      <c r="A12" s="167"/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N12" s="21"/>
      <c r="O12" s="21"/>
      <c r="P12" s="21"/>
    </row>
    <row r="13" spans="1:18" s="28" customFormat="1" ht="13.15" customHeight="1" x14ac:dyDescent="0.2">
      <c r="A13" s="954" t="s">
        <v>111</v>
      </c>
      <c r="B13" s="955" t="s">
        <v>112</v>
      </c>
      <c r="C13" s="954" t="s">
        <v>7</v>
      </c>
      <c r="D13" s="954" t="s">
        <v>8</v>
      </c>
      <c r="E13" s="954" t="s">
        <v>9</v>
      </c>
      <c r="F13" s="453" t="s">
        <v>114</v>
      </c>
      <c r="G13" s="954" t="s">
        <v>10</v>
      </c>
      <c r="H13" s="954" t="s">
        <v>18</v>
      </c>
      <c r="I13" s="957" t="s">
        <v>6</v>
      </c>
      <c r="J13" s="954" t="s">
        <v>12</v>
      </c>
      <c r="K13" s="957" t="s">
        <v>13</v>
      </c>
      <c r="L13" s="957" t="s">
        <v>14</v>
      </c>
      <c r="M13" s="119"/>
      <c r="N13" s="21"/>
      <c r="O13" s="21"/>
      <c r="P13" s="21"/>
    </row>
    <row r="14" spans="1:18" s="28" customFormat="1" ht="27" customHeight="1" x14ac:dyDescent="0.2">
      <c r="A14" s="954"/>
      <c r="B14" s="956"/>
      <c r="C14" s="954"/>
      <c r="D14" s="954"/>
      <c r="E14" s="954"/>
      <c r="F14" s="454" t="s">
        <v>113</v>
      </c>
      <c r="G14" s="954"/>
      <c r="H14" s="954"/>
      <c r="I14" s="958"/>
      <c r="J14" s="954"/>
      <c r="K14" s="958"/>
      <c r="L14" s="958"/>
      <c r="M14" s="119"/>
      <c r="N14" s="21"/>
      <c r="O14" s="21"/>
      <c r="P14" s="21"/>
    </row>
    <row r="15" spans="1:18" s="28" customFormat="1" ht="24" customHeight="1" x14ac:dyDescent="0.2">
      <c r="A15" s="540">
        <v>1</v>
      </c>
      <c r="B15" s="593" t="s">
        <v>309</v>
      </c>
      <c r="C15" s="558">
        <v>1986</v>
      </c>
      <c r="D15" s="559" t="s">
        <v>5</v>
      </c>
      <c r="E15" s="560" t="s">
        <v>123</v>
      </c>
      <c r="F15" s="612"/>
      <c r="G15" s="622" t="s">
        <v>390</v>
      </c>
      <c r="H15" s="541">
        <v>115</v>
      </c>
      <c r="I15" s="509">
        <f>RANK(H15,H$15:H$22,0)</f>
        <v>1</v>
      </c>
      <c r="J15" s="542">
        <f>INDEX({20;18;16;15;14;13;12;11;10;9;8;7;6;5;4;3;2;1},MATCH(I15,{1;2;3;4;5;6;7;8;9;10;11;12;13;14;15;16;17;18},0))</f>
        <v>20</v>
      </c>
      <c r="K15" s="220" t="s">
        <v>5</v>
      </c>
      <c r="L15" s="623" t="s">
        <v>310</v>
      </c>
      <c r="M15" s="7"/>
      <c r="N15" s="7"/>
      <c r="O15" s="7"/>
      <c r="P15" s="7"/>
    </row>
    <row r="16" spans="1:18" ht="24.75" customHeight="1" x14ac:dyDescent="0.2">
      <c r="A16" s="540">
        <v>2</v>
      </c>
      <c r="B16" s="624" t="s">
        <v>279</v>
      </c>
      <c r="C16" s="625">
        <v>1981</v>
      </c>
      <c r="D16" s="396">
        <v>1</v>
      </c>
      <c r="E16" s="599" t="s">
        <v>31</v>
      </c>
      <c r="F16" s="612"/>
      <c r="G16" s="622" t="s">
        <v>378</v>
      </c>
      <c r="H16" s="541">
        <v>101</v>
      </c>
      <c r="I16" s="509">
        <f>RANK(H16,H$15:H$22,0)</f>
        <v>2</v>
      </c>
      <c r="J16" s="542">
        <f>INDEX({20;18;16;15;14;13;12;11;10;9;8;7;6;5;4;3;2;1},MATCH(I16,{1;2;3;4;5;6;7;8;9;10;11;12;13;14;15;16;17;18},0))</f>
        <v>18</v>
      </c>
      <c r="K16" s="220" t="s">
        <v>367</v>
      </c>
      <c r="L16" s="599" t="s">
        <v>277</v>
      </c>
      <c r="M16" s="140"/>
      <c r="N16" s="140"/>
      <c r="O16" s="140"/>
      <c r="P16" s="140"/>
    </row>
    <row r="17" spans="1:18" s="28" customFormat="1" ht="15.6" customHeight="1" x14ac:dyDescent="0.2">
      <c r="A17" s="234"/>
      <c r="B17" s="250"/>
      <c r="C17" s="199"/>
      <c r="D17" s="311"/>
      <c r="E17" s="200"/>
      <c r="F17" s="336"/>
      <c r="G17" s="340"/>
      <c r="H17" s="334"/>
      <c r="I17" s="325"/>
      <c r="J17" s="335"/>
      <c r="K17" s="310"/>
      <c r="L17" s="200"/>
      <c r="M17" s="123"/>
      <c r="N17" s="107"/>
      <c r="O17" s="128"/>
      <c r="P17" s="135"/>
      <c r="R17" s="29"/>
    </row>
    <row r="18" spans="1:18" s="28" customFormat="1" ht="15.6" customHeight="1" x14ac:dyDescent="0.2">
      <c r="A18" s="234"/>
      <c r="B18" s="198"/>
      <c r="C18" s="199"/>
      <c r="D18" s="311"/>
      <c r="E18" s="200"/>
      <c r="F18" s="336"/>
      <c r="G18" s="340"/>
      <c r="H18" s="334"/>
      <c r="I18" s="325"/>
      <c r="J18" s="335"/>
      <c r="K18" s="310"/>
      <c r="L18" s="200"/>
      <c r="M18" s="123"/>
      <c r="N18" s="107"/>
      <c r="O18" s="128"/>
      <c r="P18" s="135"/>
      <c r="R18" s="29"/>
    </row>
    <row r="19" spans="1:18" s="28" customFormat="1" ht="15.6" customHeight="1" x14ac:dyDescent="0.2">
      <c r="A19" s="234"/>
      <c r="B19" s="198"/>
      <c r="C19" s="199"/>
      <c r="D19" s="420"/>
      <c r="E19" s="200"/>
      <c r="F19" s="336"/>
      <c r="G19" s="340"/>
      <c r="H19" s="334"/>
      <c r="I19" s="325"/>
      <c r="J19" s="335"/>
      <c r="K19" s="419"/>
      <c r="L19" s="200"/>
      <c r="M19" s="123"/>
      <c r="N19" s="418"/>
      <c r="O19" s="128"/>
      <c r="P19" s="135"/>
      <c r="R19" s="29"/>
    </row>
    <row r="20" spans="1:18" s="28" customFormat="1" ht="15.6" customHeight="1" x14ac:dyDescent="0.2">
      <c r="A20" s="234"/>
      <c r="B20" s="198"/>
      <c r="C20" s="199"/>
      <c r="D20" s="431"/>
      <c r="E20" s="200"/>
      <c r="F20" s="336"/>
      <c r="G20" s="340"/>
      <c r="H20" s="334"/>
      <c r="I20" s="325"/>
      <c r="J20" s="335"/>
      <c r="K20" s="430"/>
      <c r="L20" s="200"/>
      <c r="M20" s="123"/>
      <c r="N20" s="429"/>
      <c r="O20" s="128"/>
      <c r="P20" s="135"/>
      <c r="R20" s="29"/>
    </row>
    <row r="21" spans="1:18" s="28" customFormat="1" ht="15.6" customHeight="1" x14ac:dyDescent="0.2">
      <c r="A21" s="234"/>
      <c r="B21" s="198"/>
      <c r="C21" s="199"/>
      <c r="D21" s="311"/>
      <c r="E21" s="200"/>
      <c r="F21" s="336"/>
      <c r="G21" s="340"/>
      <c r="H21" s="334"/>
      <c r="I21" s="325"/>
      <c r="J21" s="335"/>
      <c r="K21" s="310"/>
      <c r="L21" s="200"/>
      <c r="M21" s="123"/>
      <c r="N21" s="107"/>
      <c r="O21" s="128"/>
      <c r="P21" s="135"/>
      <c r="R21" s="29"/>
    </row>
    <row r="22" spans="1:18" s="28" customFormat="1" ht="15.6" customHeight="1" x14ac:dyDescent="0.2">
      <c r="A22" s="234"/>
      <c r="B22" s="198"/>
      <c r="C22" s="199"/>
      <c r="D22" s="311"/>
      <c r="E22" s="200"/>
      <c r="F22" s="336"/>
      <c r="G22" s="340"/>
      <c r="H22" s="334"/>
      <c r="I22" s="325"/>
      <c r="J22" s="335"/>
      <c r="K22" s="310"/>
      <c r="L22" s="200"/>
      <c r="M22" s="123"/>
      <c r="N22" s="107"/>
      <c r="O22" s="128"/>
      <c r="P22" s="135"/>
      <c r="R22" s="29"/>
    </row>
    <row r="23" spans="1:18" ht="15.6" customHeight="1" x14ac:dyDescent="0.2">
      <c r="A23" s="101" t="s">
        <v>15</v>
      </c>
      <c r="B23" s="101"/>
      <c r="C23" s="101" t="s">
        <v>191</v>
      </c>
      <c r="D23" s="167"/>
      <c r="E23" s="103"/>
      <c r="F23" s="101"/>
      <c r="G23" s="101" t="s">
        <v>259</v>
      </c>
      <c r="H23" s="101"/>
      <c r="I23" s="101"/>
      <c r="J23" s="102"/>
      <c r="K23" s="102"/>
      <c r="L23" s="102" t="s">
        <v>209</v>
      </c>
      <c r="M23" s="123"/>
      <c r="N23" s="107"/>
      <c r="O23" s="128"/>
      <c r="P23" s="135"/>
      <c r="Q23" s="28"/>
      <c r="R23" s="12"/>
    </row>
    <row r="24" spans="1:18" s="17" customFormat="1" ht="15.6" customHeight="1" x14ac:dyDescent="0.2">
      <c r="A24" s="101"/>
      <c r="B24" s="101"/>
      <c r="C24" s="102"/>
      <c r="D24" s="167"/>
      <c r="E24" s="103"/>
      <c r="F24" s="167"/>
      <c r="G24" s="167"/>
      <c r="H24" s="101"/>
      <c r="I24" s="101"/>
      <c r="J24" s="167"/>
      <c r="K24" s="167"/>
      <c r="L24" s="167"/>
      <c r="M24" s="123"/>
      <c r="N24" s="107"/>
      <c r="O24" s="128"/>
      <c r="P24" s="135"/>
      <c r="Q24" s="28"/>
      <c r="R24" s="25"/>
    </row>
    <row r="25" spans="1:18" s="24" customFormat="1" ht="15.6" customHeight="1" x14ac:dyDescent="0.2">
      <c r="A25" s="101" t="s">
        <v>16</v>
      </c>
      <c r="B25" s="101"/>
      <c r="C25" s="101" t="s">
        <v>115</v>
      </c>
      <c r="D25" s="101"/>
      <c r="E25" s="101"/>
      <c r="F25" s="101"/>
      <c r="G25" s="101" t="s">
        <v>260</v>
      </c>
      <c r="H25" s="101"/>
      <c r="I25" s="101"/>
      <c r="J25" s="101"/>
      <c r="K25" s="101"/>
      <c r="L25" s="101" t="s">
        <v>216</v>
      </c>
      <c r="M25" s="123"/>
      <c r="N25" s="107"/>
      <c r="O25" s="135"/>
      <c r="P25" s="135"/>
      <c r="R25" s="25"/>
    </row>
    <row r="26" spans="1:18" s="24" customFormat="1" ht="13.15" customHeight="1" x14ac:dyDescent="0.2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23"/>
      <c r="N26" s="107"/>
      <c r="O26" s="128"/>
      <c r="P26" s="135"/>
      <c r="Q26" s="28"/>
      <c r="R26" s="25"/>
    </row>
    <row r="27" spans="1:18" s="24" customFormat="1" ht="13.15" customHeight="1" x14ac:dyDescent="0.2">
      <c r="A27" s="167"/>
      <c r="B27" s="167"/>
      <c r="C27" s="101"/>
      <c r="D27" s="167"/>
      <c r="E27" s="167"/>
      <c r="F27" s="167"/>
      <c r="G27" s="167"/>
      <c r="H27" s="167"/>
      <c r="I27" s="167"/>
      <c r="J27" s="167"/>
      <c r="K27" s="167"/>
      <c r="L27" s="167"/>
      <c r="M27" s="123"/>
      <c r="N27" s="107"/>
      <c r="O27" s="129"/>
      <c r="P27" s="136"/>
      <c r="Q27" s="28"/>
      <c r="R27" s="25"/>
    </row>
    <row r="28" spans="1:18" s="24" customFormat="1" ht="13.15" customHeight="1" x14ac:dyDescent="0.2">
      <c r="A28" s="190"/>
      <c r="B28" s="161"/>
      <c r="C28" s="125"/>
      <c r="D28" s="125"/>
      <c r="E28" s="107"/>
      <c r="F28" s="195"/>
      <c r="G28" s="196"/>
      <c r="H28" s="107"/>
      <c r="I28" s="127"/>
      <c r="J28" s="107"/>
      <c r="K28" s="123"/>
      <c r="L28" s="123"/>
      <c r="M28" s="123"/>
      <c r="N28" s="107"/>
      <c r="O28" s="128"/>
      <c r="P28" s="136"/>
      <c r="Q28" s="28"/>
      <c r="R28" s="25"/>
    </row>
    <row r="29" spans="1:18" s="24" customFormat="1" ht="13.15" customHeight="1" x14ac:dyDescent="0.2">
      <c r="A29" s="190"/>
      <c r="B29" s="163"/>
      <c r="C29" s="123"/>
      <c r="D29" s="107"/>
      <c r="E29" s="107"/>
      <c r="F29" s="107"/>
      <c r="G29" s="154"/>
      <c r="H29" s="107"/>
      <c r="I29" s="107"/>
      <c r="J29" s="107"/>
      <c r="K29" s="123"/>
      <c r="L29" s="127"/>
      <c r="M29" s="123"/>
      <c r="N29" s="107"/>
      <c r="O29" s="135"/>
      <c r="P29" s="135"/>
      <c r="Q29" s="28"/>
      <c r="R29" s="25"/>
    </row>
    <row r="30" spans="1:18" s="24" customFormat="1" ht="13.15" customHeight="1" x14ac:dyDescent="0.2">
      <c r="A30" s="99"/>
      <c r="B30" s="99"/>
      <c r="C30" s="99"/>
      <c r="D30" s="99"/>
      <c r="E30" s="99"/>
      <c r="F30" s="99"/>
      <c r="G30" s="103"/>
      <c r="H30" s="103"/>
      <c r="I30" s="103"/>
      <c r="J30" s="103"/>
      <c r="K30" s="103"/>
      <c r="L30" s="103" t="s">
        <v>66</v>
      </c>
      <c r="M30" s="123"/>
      <c r="N30" s="107"/>
      <c r="O30" s="128"/>
      <c r="P30" s="135"/>
      <c r="Q30" s="28"/>
      <c r="R30" s="12"/>
    </row>
    <row r="31" spans="1:18" s="28" customFormat="1" x14ac:dyDescent="0.2">
      <c r="A31" s="104"/>
      <c r="B31" s="103"/>
      <c r="C31" s="102"/>
      <c r="D31" s="99"/>
      <c r="E31" s="103"/>
      <c r="F31" s="104"/>
      <c r="G31" s="99"/>
      <c r="H31" s="103"/>
      <c r="I31" s="103"/>
      <c r="J31" s="103"/>
      <c r="K31" s="99"/>
      <c r="L31" s="102"/>
      <c r="M31" s="5"/>
      <c r="N31" s="5"/>
      <c r="O31" s="5"/>
      <c r="P31" s="5"/>
    </row>
    <row r="32" spans="1:18" s="28" customFormat="1" x14ac:dyDescent="0.2">
      <c r="A32" s="104"/>
      <c r="B32" s="103"/>
      <c r="C32" s="102"/>
      <c r="D32" s="99"/>
      <c r="E32" s="103"/>
      <c r="F32" s="104"/>
      <c r="G32" s="99"/>
      <c r="H32" s="103"/>
      <c r="I32" s="103"/>
      <c r="J32" s="103"/>
      <c r="K32" s="99"/>
      <c r="L32" s="102"/>
      <c r="M32" s="83"/>
      <c r="N32" s="7"/>
      <c r="O32" s="7"/>
      <c r="P32" s="7"/>
    </row>
    <row r="33" spans="1:16" s="28" customFormat="1" ht="13.15" customHeight="1" x14ac:dyDescent="0.2">
      <c r="A33" s="104"/>
      <c r="B33" s="103"/>
      <c r="C33" s="103"/>
      <c r="D33" s="103"/>
      <c r="E33" s="103"/>
      <c r="F33" s="104"/>
      <c r="G33" s="99"/>
      <c r="H33" s="103"/>
      <c r="I33" s="103"/>
      <c r="J33" s="103"/>
      <c r="K33" s="99"/>
      <c r="L33" s="102"/>
      <c r="M33" s="83"/>
      <c r="N33" s="7"/>
      <c r="O33" s="7"/>
      <c r="P33" s="7"/>
    </row>
    <row r="34" spans="1:16" s="28" customFormat="1" x14ac:dyDescent="0.2">
      <c r="A34" s="104"/>
      <c r="B34" s="103"/>
      <c r="C34" s="103"/>
      <c r="D34" s="103"/>
      <c r="E34" s="103"/>
      <c r="F34" s="103"/>
      <c r="G34" s="104"/>
      <c r="H34" s="99"/>
      <c r="I34" s="103"/>
      <c r="J34" s="103"/>
      <c r="K34" s="103"/>
      <c r="L34" s="99"/>
      <c r="M34" s="83"/>
      <c r="N34" s="7"/>
      <c r="O34" s="7"/>
      <c r="P34" s="7"/>
    </row>
    <row r="35" spans="1:16" x14ac:dyDescent="0.2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7"/>
      <c r="N35" s="7"/>
      <c r="O35" s="7"/>
      <c r="P35" s="7"/>
    </row>
    <row r="36" spans="1:16" x14ac:dyDescent="0.2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7"/>
      <c r="N36" s="7"/>
      <c r="O36" s="7"/>
      <c r="P36" s="7"/>
    </row>
    <row r="37" spans="1:16" x14ac:dyDescent="0.2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7"/>
      <c r="N37" s="7"/>
      <c r="O37" s="7"/>
      <c r="P37" s="7"/>
    </row>
    <row r="38" spans="1:16" x14ac:dyDescent="0.2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7"/>
      <c r="N38" s="7"/>
      <c r="O38" s="7"/>
      <c r="P38" s="7"/>
    </row>
    <row r="39" spans="1:16" x14ac:dyDescent="0.2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7"/>
      <c r="N39" s="7"/>
      <c r="O39" s="7"/>
      <c r="P39" s="7"/>
    </row>
    <row r="40" spans="1:16" x14ac:dyDescent="0.2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7"/>
      <c r="N40" s="7"/>
      <c r="O40" s="7"/>
      <c r="P40" s="7"/>
    </row>
    <row r="41" spans="1:16" x14ac:dyDescent="0.2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7"/>
      <c r="N41" s="7"/>
      <c r="O41" s="7"/>
      <c r="P41" s="7"/>
    </row>
    <row r="42" spans="1:16" x14ac:dyDescent="0.2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7"/>
      <c r="N42" s="7"/>
      <c r="O42" s="7"/>
      <c r="P42" s="7"/>
    </row>
    <row r="43" spans="1:16" x14ac:dyDescent="0.2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28"/>
      <c r="N43" s="28"/>
      <c r="O43" s="28"/>
      <c r="P43" s="28"/>
    </row>
    <row r="44" spans="1:16" x14ac:dyDescent="0.2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28"/>
      <c r="N44" s="28"/>
      <c r="O44" s="28"/>
      <c r="P44" s="28"/>
    </row>
    <row r="45" spans="1:16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28"/>
      <c r="N45" s="28"/>
      <c r="O45" s="28"/>
      <c r="P45" s="28"/>
    </row>
    <row r="46" spans="1:16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28"/>
      <c r="N46" s="28"/>
      <c r="O46" s="28"/>
      <c r="P46" s="28"/>
    </row>
    <row r="47" spans="1:16" x14ac:dyDescent="0.2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28"/>
      <c r="N47" s="28"/>
      <c r="O47" s="28"/>
      <c r="P47" s="28"/>
    </row>
    <row r="48" spans="1:16" x14ac:dyDescent="0.2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28"/>
      <c r="N48" s="28"/>
      <c r="O48" s="28"/>
      <c r="P48" s="28"/>
    </row>
    <row r="49" spans="1:17" x14ac:dyDescent="0.2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28"/>
      <c r="N49" s="28"/>
      <c r="O49" s="28"/>
      <c r="P49" s="28"/>
    </row>
    <row r="50" spans="1:17" x14ac:dyDescent="0.2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28"/>
      <c r="N50" s="28"/>
      <c r="O50" s="28"/>
      <c r="P50" s="28"/>
    </row>
    <row r="51" spans="1:17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3" spans="1:17" x14ac:dyDescent="0.2">
      <c r="B53" s="191"/>
      <c r="C53" s="22"/>
      <c r="D53" s="123"/>
      <c r="E53" s="192"/>
      <c r="F53" s="107"/>
      <c r="G53" s="195"/>
      <c r="H53" s="154"/>
      <c r="I53" s="107"/>
      <c r="J53" s="107"/>
      <c r="K53" s="107"/>
      <c r="L53" s="123"/>
      <c r="M53" s="123"/>
      <c r="N53" s="107"/>
      <c r="O53" s="126"/>
      <c r="P53" s="7"/>
      <c r="Q53" s="7"/>
    </row>
    <row r="54" spans="1:17" x14ac:dyDescent="0.2">
      <c r="B54" s="194"/>
      <c r="C54" s="191"/>
      <c r="D54" s="123"/>
      <c r="E54" s="107"/>
      <c r="F54" s="107"/>
      <c r="G54" s="195"/>
      <c r="H54" s="154"/>
      <c r="I54" s="107"/>
      <c r="J54" s="107"/>
      <c r="K54" s="107"/>
      <c r="L54" s="123"/>
      <c r="M54" s="123"/>
      <c r="N54" s="107"/>
      <c r="O54" s="128"/>
      <c r="P54" s="7"/>
      <c r="Q54" s="7"/>
    </row>
    <row r="55" spans="1:17" x14ac:dyDescent="0.2">
      <c r="B55" s="191"/>
      <c r="C55" s="191"/>
      <c r="D55" s="123"/>
      <c r="E55" s="107"/>
      <c r="F55" s="107"/>
      <c r="G55" s="195"/>
      <c r="H55" s="154"/>
      <c r="I55" s="107"/>
      <c r="J55" s="107"/>
      <c r="K55" s="107"/>
      <c r="L55" s="123"/>
      <c r="M55" s="123"/>
      <c r="N55" s="107"/>
      <c r="O55" s="128"/>
      <c r="P55" s="7"/>
      <c r="Q55" s="7"/>
    </row>
    <row r="56" spans="1:17" x14ac:dyDescent="0.2">
      <c r="B56" s="194"/>
      <c r="C56" s="191"/>
      <c r="D56" s="123"/>
      <c r="E56" s="107"/>
      <c r="F56" s="107"/>
      <c r="G56" s="195"/>
      <c r="H56" s="154"/>
      <c r="I56" s="107"/>
      <c r="J56" s="107"/>
      <c r="K56" s="107"/>
      <c r="L56" s="123"/>
      <c r="M56" s="123"/>
      <c r="N56" s="107"/>
      <c r="O56" s="128"/>
      <c r="P56" s="7"/>
      <c r="Q56" s="7"/>
    </row>
    <row r="57" spans="1:17" x14ac:dyDescent="0.2">
      <c r="B57" s="194"/>
      <c r="C57" s="191"/>
      <c r="D57" s="123"/>
      <c r="E57" s="107"/>
      <c r="F57" s="107"/>
      <c r="G57" s="195"/>
      <c r="H57" s="154"/>
      <c r="I57" s="107"/>
      <c r="J57" s="107"/>
      <c r="K57" s="107"/>
      <c r="L57" s="123"/>
      <c r="M57" s="123"/>
      <c r="N57" s="107"/>
      <c r="O57" s="128"/>
      <c r="P57" s="7"/>
      <c r="Q57" s="7"/>
    </row>
    <row r="58" spans="1:17" x14ac:dyDescent="0.2">
      <c r="B58" s="194"/>
      <c r="C58" s="191"/>
      <c r="D58" s="123"/>
      <c r="E58" s="107"/>
      <c r="F58" s="107"/>
      <c r="G58" s="195"/>
      <c r="H58" s="154"/>
      <c r="I58" s="107"/>
      <c r="J58" s="107"/>
      <c r="K58" s="107"/>
      <c r="L58" s="123"/>
      <c r="M58" s="123"/>
      <c r="N58" s="107"/>
      <c r="O58" s="128"/>
      <c r="P58" s="7"/>
      <c r="Q58" s="7"/>
    </row>
    <row r="59" spans="1:17" x14ac:dyDescent="0.2">
      <c r="B59" s="194"/>
      <c r="C59" s="191"/>
      <c r="D59" s="123"/>
      <c r="E59" s="107"/>
      <c r="F59" s="107"/>
      <c r="G59" s="195"/>
      <c r="H59" s="154"/>
      <c r="I59" s="107"/>
      <c r="J59" s="107"/>
      <c r="K59" s="107"/>
      <c r="L59" s="123"/>
      <c r="M59" s="123"/>
      <c r="N59" s="107"/>
      <c r="O59" s="128"/>
      <c r="P59" s="7"/>
      <c r="Q59" s="7"/>
    </row>
    <row r="60" spans="1:17" x14ac:dyDescent="0.2">
      <c r="B60" s="194"/>
      <c r="C60" s="191"/>
      <c r="D60" s="123"/>
      <c r="E60" s="107"/>
      <c r="F60" s="107"/>
      <c r="G60" s="195"/>
      <c r="H60" s="154"/>
      <c r="I60" s="107"/>
      <c r="J60" s="107"/>
      <c r="K60" s="107"/>
      <c r="L60" s="123"/>
      <c r="M60" s="123"/>
      <c r="N60" s="107"/>
      <c r="O60" s="128"/>
      <c r="P60" s="7"/>
      <c r="Q60" s="7"/>
    </row>
    <row r="61" spans="1:17" x14ac:dyDescent="0.2">
      <c r="B61" s="194"/>
      <c r="C61" s="191"/>
      <c r="D61" s="123"/>
      <c r="E61" s="107"/>
      <c r="F61" s="107"/>
      <c r="G61" s="195"/>
      <c r="H61" s="154"/>
      <c r="I61" s="107"/>
      <c r="J61" s="107"/>
      <c r="K61" s="107"/>
      <c r="L61" s="123"/>
      <c r="M61" s="123"/>
      <c r="N61" s="107"/>
      <c r="O61" s="128"/>
      <c r="P61" s="7"/>
      <c r="Q61" s="7"/>
    </row>
    <row r="62" spans="1:17" x14ac:dyDescent="0.2">
      <c r="B62" s="194"/>
      <c r="C62" s="191"/>
      <c r="D62" s="123"/>
      <c r="E62" s="107"/>
      <c r="F62" s="107"/>
      <c r="G62" s="195"/>
      <c r="H62" s="154"/>
      <c r="I62" s="107"/>
      <c r="J62" s="107"/>
      <c r="K62" s="107"/>
      <c r="L62" s="123"/>
      <c r="M62" s="123"/>
      <c r="N62" s="107"/>
      <c r="O62" s="128"/>
      <c r="P62" s="7"/>
      <c r="Q62" s="7"/>
    </row>
  </sheetData>
  <sheetProtection selectLockedCells="1" selectUnlockedCells="1"/>
  <sortState xmlns:xlrd2="http://schemas.microsoft.com/office/spreadsheetml/2017/richdata2" ref="B15:L17">
    <sortCondition descending="1" ref="H15:H17"/>
  </sortState>
  <mergeCells count="26">
    <mergeCell ref="L13:L14"/>
    <mergeCell ref="G13:G14"/>
    <mergeCell ref="H13:H14"/>
    <mergeCell ref="I13:I14"/>
    <mergeCell ref="J13:J14"/>
    <mergeCell ref="K13:K14"/>
    <mergeCell ref="A13:A14"/>
    <mergeCell ref="B13:B14"/>
    <mergeCell ref="C13:C14"/>
    <mergeCell ref="D13:D14"/>
    <mergeCell ref="E13:E14"/>
    <mergeCell ref="D10:H10"/>
    <mergeCell ref="L10:L11"/>
    <mergeCell ref="D11:H11"/>
    <mergeCell ref="A1:L1"/>
    <mergeCell ref="A2:L2"/>
    <mergeCell ref="A3:L3"/>
    <mergeCell ref="A4:L4"/>
    <mergeCell ref="A7:B7"/>
    <mergeCell ref="C7:J7"/>
    <mergeCell ref="A8:B8"/>
    <mergeCell ref="C8:H8"/>
    <mergeCell ref="I8:K8"/>
    <mergeCell ref="D9:H9"/>
    <mergeCell ref="I9:K9"/>
    <mergeCell ref="A6:L6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00000"/>
  </sheetPr>
  <dimension ref="A1:T51"/>
  <sheetViews>
    <sheetView view="pageLayout" zoomScale="82" zoomScaleNormal="70" zoomScaleSheetLayoutView="100" zoomScalePageLayoutView="82" workbookViewId="0">
      <selection activeCell="A7" sqref="A7:P7"/>
    </sheetView>
  </sheetViews>
  <sheetFormatPr defaultColWidth="9.140625" defaultRowHeight="12.75" x14ac:dyDescent="0.2"/>
  <cols>
    <col min="1" max="1" width="8.28515625" style="11" customWidth="1"/>
    <col min="2" max="2" width="21.42578125" style="11" customWidth="1"/>
    <col min="3" max="3" width="12" style="11" customWidth="1"/>
    <col min="4" max="4" width="10.140625" style="11" customWidth="1"/>
    <col min="5" max="5" width="21.140625" style="11" customWidth="1"/>
    <col min="6" max="6" width="16" style="11" customWidth="1"/>
    <col min="7" max="7" width="9.42578125" style="11" customWidth="1"/>
    <col min="8" max="8" width="8.140625" style="11" customWidth="1"/>
    <col min="9" max="9" width="8.42578125" style="28" customWidth="1"/>
    <col min="10" max="10" width="7.42578125" style="11" customWidth="1"/>
    <col min="11" max="11" width="8.5703125" style="11" customWidth="1"/>
    <col min="12" max="12" width="7.7109375" style="28" customWidth="1"/>
    <col min="13" max="13" width="13.140625" style="11" customWidth="1"/>
    <col min="14" max="15" width="8.140625" style="11" customWidth="1"/>
    <col min="16" max="16" width="34" style="11" customWidth="1"/>
    <col min="17" max="16384" width="9.140625" style="11"/>
  </cols>
  <sheetData>
    <row r="1" spans="1:18" s="28" customFormat="1" ht="14.25" x14ac:dyDescent="0.2">
      <c r="A1" s="966" t="s">
        <v>394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"/>
    </row>
    <row r="2" spans="1:18" s="28" customFormat="1" ht="14.25" x14ac:dyDescent="0.2">
      <c r="A2" s="967" t="s">
        <v>99</v>
      </c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  <c r="Q2" s="3"/>
    </row>
    <row r="3" spans="1:18" s="28" customFormat="1" ht="12.75" customHeight="1" x14ac:dyDescent="0.2">
      <c r="A3" s="968" t="s">
        <v>395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  <c r="Q3" s="10"/>
      <c r="R3" s="81"/>
    </row>
    <row r="4" spans="1:18" s="28" customFormat="1" ht="14.25" x14ac:dyDescent="0.2">
      <c r="A4" s="968" t="s">
        <v>396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  <c r="Q4" s="3"/>
      <c r="R4" s="82"/>
    </row>
    <row r="5" spans="1:18" s="28" customFormat="1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49"/>
      <c r="N5" s="449"/>
      <c r="O5" s="449"/>
      <c r="P5" s="449"/>
      <c r="Q5" s="3"/>
      <c r="R5" s="82"/>
    </row>
    <row r="6" spans="1:18" s="28" customFormat="1" ht="39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</row>
    <row r="7" spans="1:18" s="28" customFormat="1" ht="15.75" customHeight="1" x14ac:dyDescent="0.2">
      <c r="A7" s="901" t="s">
        <v>459</v>
      </c>
      <c r="B7" s="901"/>
      <c r="C7" s="901"/>
      <c r="D7" s="901"/>
      <c r="E7" s="901"/>
      <c r="F7" s="901"/>
      <c r="G7" s="901"/>
      <c r="H7" s="901"/>
      <c r="I7" s="901"/>
      <c r="J7" s="901"/>
      <c r="K7" s="901"/>
      <c r="L7" s="901"/>
      <c r="M7" s="901"/>
      <c r="N7" s="901"/>
      <c r="O7" s="901"/>
      <c r="P7" s="901"/>
    </row>
    <row r="8" spans="1:18" s="28" customFormat="1" ht="15.75" x14ac:dyDescent="0.2">
      <c r="A8" s="969"/>
      <c r="B8" s="969"/>
      <c r="C8" s="880"/>
      <c r="D8" s="880"/>
      <c r="E8" s="880"/>
      <c r="F8" s="880"/>
      <c r="G8" s="880"/>
      <c r="H8" s="880"/>
      <c r="I8" s="880"/>
      <c r="J8" s="880"/>
      <c r="K8" s="880"/>
      <c r="L8" s="970"/>
      <c r="M8" s="971" t="s">
        <v>29</v>
      </c>
      <c r="N8" s="972"/>
      <c r="O8" s="973"/>
      <c r="P8" s="104"/>
    </row>
    <row r="9" spans="1:18" s="28" customFormat="1" ht="18" x14ac:dyDescent="0.2">
      <c r="A9" s="107"/>
      <c r="B9" s="107"/>
      <c r="C9" s="959" t="s">
        <v>431</v>
      </c>
      <c r="D9" s="944"/>
      <c r="E9" s="944"/>
      <c r="F9" s="944"/>
      <c r="G9" s="944"/>
      <c r="H9" s="944"/>
      <c r="I9" s="944"/>
      <c r="J9" s="944"/>
      <c r="K9" s="944"/>
      <c r="L9" s="960"/>
      <c r="M9" s="231" t="s">
        <v>11</v>
      </c>
      <c r="N9" s="231" t="s">
        <v>18</v>
      </c>
      <c r="O9" s="231" t="s">
        <v>20</v>
      </c>
      <c r="P9" s="100"/>
    </row>
    <row r="10" spans="1:18" s="28" customFormat="1" ht="28.5" customHeight="1" x14ac:dyDescent="0.25">
      <c r="A10" s="900" t="s">
        <v>189</v>
      </c>
      <c r="B10" s="900"/>
      <c r="C10" s="906" t="s">
        <v>433</v>
      </c>
      <c r="D10" s="906"/>
      <c r="E10" s="906"/>
      <c r="F10" s="906"/>
      <c r="G10" s="906"/>
      <c r="H10" s="906"/>
      <c r="I10" s="906"/>
      <c r="J10" s="906"/>
      <c r="K10" s="906"/>
      <c r="L10" s="974"/>
      <c r="M10" s="231">
        <v>151</v>
      </c>
      <c r="N10" s="231">
        <v>189</v>
      </c>
      <c r="O10" s="231">
        <v>234.5</v>
      </c>
      <c r="P10" s="107"/>
    </row>
    <row r="11" spans="1:18" s="28" customFormat="1" ht="23.25" customHeight="1" x14ac:dyDescent="0.2">
      <c r="A11" s="383" t="s">
        <v>190</v>
      </c>
      <c r="B11" s="383"/>
      <c r="C11" s="122"/>
      <c r="D11" s="878" t="s">
        <v>432</v>
      </c>
      <c r="E11" s="878"/>
      <c r="F11" s="878"/>
      <c r="G11" s="878"/>
      <c r="H11" s="878"/>
      <c r="I11" s="878"/>
      <c r="J11" s="878"/>
      <c r="K11" s="878"/>
      <c r="L11" s="961"/>
      <c r="M11" s="975" t="s">
        <v>2</v>
      </c>
      <c r="N11" s="975"/>
      <c r="O11" s="975"/>
      <c r="P11" s="98"/>
    </row>
    <row r="12" spans="1:18" s="7" customFormat="1" ht="15" x14ac:dyDescent="0.2">
      <c r="A12" s="164" t="s">
        <v>41</v>
      </c>
      <c r="B12" s="56"/>
      <c r="C12" s="220">
        <v>88</v>
      </c>
      <c r="D12" s="100"/>
      <c r="E12" s="100"/>
      <c r="F12" s="100"/>
      <c r="G12" s="100"/>
      <c r="H12" s="100"/>
      <c r="I12" s="100"/>
      <c r="J12" s="107"/>
      <c r="K12" s="107"/>
      <c r="L12" s="107"/>
      <c r="M12" s="169" t="s">
        <v>3</v>
      </c>
      <c r="N12" s="169" t="s">
        <v>4</v>
      </c>
      <c r="O12" s="169" t="s">
        <v>5</v>
      </c>
      <c r="P12" s="210" t="s">
        <v>110</v>
      </c>
    </row>
    <row r="13" spans="1:18" s="28" customFormat="1" ht="15" x14ac:dyDescent="0.2">
      <c r="A13" s="170" t="s">
        <v>42</v>
      </c>
      <c r="B13" s="171"/>
      <c r="C13" s="221">
        <v>6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68">
        <v>192</v>
      </c>
      <c r="N13" s="168">
        <v>126</v>
      </c>
      <c r="O13" s="168">
        <v>75</v>
      </c>
      <c r="P13" s="210" t="s">
        <v>19</v>
      </c>
    </row>
    <row r="14" spans="1:18" s="28" customFormat="1" ht="13.5" thickBot="1" x14ac:dyDescent="0.25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</row>
    <row r="15" spans="1:18" s="28" customFormat="1" x14ac:dyDescent="0.2">
      <c r="A15" s="976" t="s">
        <v>6</v>
      </c>
      <c r="B15" s="898" t="s">
        <v>119</v>
      </c>
      <c r="C15" s="885" t="s">
        <v>7</v>
      </c>
      <c r="D15" s="885" t="s">
        <v>8</v>
      </c>
      <c r="E15" s="885" t="s">
        <v>9</v>
      </c>
      <c r="F15" s="524" t="s">
        <v>114</v>
      </c>
      <c r="G15" s="885" t="s">
        <v>10</v>
      </c>
      <c r="H15" s="885" t="s">
        <v>11</v>
      </c>
      <c r="I15" s="962" t="s">
        <v>6</v>
      </c>
      <c r="J15" s="964" t="s">
        <v>18</v>
      </c>
      <c r="K15" s="965"/>
      <c r="L15" s="962" t="s">
        <v>6</v>
      </c>
      <c r="M15" s="962" t="s">
        <v>118</v>
      </c>
      <c r="N15" s="885" t="s">
        <v>12</v>
      </c>
      <c r="O15" s="887" t="s">
        <v>13</v>
      </c>
      <c r="P15" s="876" t="s">
        <v>14</v>
      </c>
    </row>
    <row r="16" spans="1:18" s="15" customFormat="1" ht="36" customHeight="1" thickBot="1" x14ac:dyDescent="0.25">
      <c r="A16" s="977"/>
      <c r="B16" s="899"/>
      <c r="C16" s="886"/>
      <c r="D16" s="886"/>
      <c r="E16" s="886"/>
      <c r="F16" s="525" t="s">
        <v>113</v>
      </c>
      <c r="G16" s="886"/>
      <c r="H16" s="886"/>
      <c r="I16" s="963"/>
      <c r="J16" s="628" t="s">
        <v>20</v>
      </c>
      <c r="K16" s="628" t="s">
        <v>21</v>
      </c>
      <c r="L16" s="963"/>
      <c r="M16" s="963"/>
      <c r="N16" s="886"/>
      <c r="O16" s="888"/>
      <c r="P16" s="877"/>
    </row>
    <row r="17" spans="1:20" s="15" customFormat="1" ht="24.75" customHeight="1" x14ac:dyDescent="0.2">
      <c r="A17" s="627">
        <f>_xlfn.RANK.EQ(M17,M$17:M$25)</f>
        <v>1</v>
      </c>
      <c r="B17" s="569" t="s">
        <v>266</v>
      </c>
      <c r="C17" s="629">
        <v>1989</v>
      </c>
      <c r="D17" s="568" t="s">
        <v>4</v>
      </c>
      <c r="E17" s="569" t="s">
        <v>31</v>
      </c>
      <c r="F17" s="630" t="s">
        <v>174</v>
      </c>
      <c r="G17" s="631" t="s">
        <v>385</v>
      </c>
      <c r="H17" s="632">
        <v>53</v>
      </c>
      <c r="I17" s="632">
        <f>_xlfn.RANK.EQ(H17,H$17:H$25)</f>
        <v>1</v>
      </c>
      <c r="J17" s="633">
        <v>87</v>
      </c>
      <c r="K17" s="610">
        <f>J17/2</f>
        <v>43.5</v>
      </c>
      <c r="L17" s="632">
        <f>_xlfn.RANK.EQ(K17,K$17:K$25)</f>
        <v>1</v>
      </c>
      <c r="M17" s="634">
        <f>K17+H17</f>
        <v>96.5</v>
      </c>
      <c r="N17" s="632">
        <f>IF(A17=1,20,IF(A17=2,18,IF(A17=3,16,IF(A17&gt;19,0,19-A17))))</f>
        <v>20</v>
      </c>
      <c r="O17" s="539" t="s">
        <v>5</v>
      </c>
      <c r="P17" s="635" t="s">
        <v>161</v>
      </c>
    </row>
    <row r="18" spans="1:20" s="17" customFormat="1" ht="24" customHeight="1" x14ac:dyDescent="0.2">
      <c r="A18" s="350">
        <f>_xlfn.RANK.EQ(M18,M$17:M$25)</f>
        <v>2</v>
      </c>
      <c r="B18" s="636" t="s">
        <v>166</v>
      </c>
      <c r="C18" s="637">
        <v>2007</v>
      </c>
      <c r="D18" s="638" t="s">
        <v>5</v>
      </c>
      <c r="E18" s="636" t="s">
        <v>123</v>
      </c>
      <c r="F18" s="639" t="s">
        <v>225</v>
      </c>
      <c r="G18" s="551" t="s">
        <v>337</v>
      </c>
      <c r="H18" s="558">
        <v>52</v>
      </c>
      <c r="I18" s="558">
        <f>_xlfn.RANK.EQ(H18,H$17:H$25)</f>
        <v>2</v>
      </c>
      <c r="J18" s="559">
        <v>86</v>
      </c>
      <c r="K18" s="559">
        <f>J18/2</f>
        <v>43</v>
      </c>
      <c r="L18" s="558">
        <f>_xlfn.RANK.EQ(K18,K$17:K$25)</f>
        <v>2</v>
      </c>
      <c r="M18" s="640">
        <f>K18+H18</f>
        <v>95</v>
      </c>
      <c r="N18" s="558">
        <f>IF(A18=1,20,IF(A18=2,18,IF(A18=3,16,IF(A18&gt;19,0,19-A18))))</f>
        <v>18</v>
      </c>
      <c r="O18" s="220" t="s">
        <v>5</v>
      </c>
      <c r="P18" s="641" t="s">
        <v>155</v>
      </c>
      <c r="Q18" s="28"/>
      <c r="R18" s="29"/>
      <c r="S18" s="28"/>
      <c r="T18" s="28"/>
    </row>
    <row r="19" spans="1:20" s="15" customFormat="1" ht="24" customHeight="1" x14ac:dyDescent="0.2">
      <c r="A19" s="351">
        <f>_xlfn.RANK.EQ(M19,M$17:M$25)</f>
        <v>3</v>
      </c>
      <c r="B19" s="624" t="s">
        <v>282</v>
      </c>
      <c r="C19" s="642">
        <v>2005</v>
      </c>
      <c r="D19" s="396" t="s">
        <v>5</v>
      </c>
      <c r="E19" s="643" t="s">
        <v>123</v>
      </c>
      <c r="F19" s="644" t="s">
        <v>195</v>
      </c>
      <c r="G19" s="645" t="s">
        <v>306</v>
      </c>
      <c r="H19" s="646">
        <v>40</v>
      </c>
      <c r="I19" s="646">
        <f>_xlfn.RANK.EQ(H19,H$17:H$25)</f>
        <v>3</v>
      </c>
      <c r="J19" s="647">
        <v>71</v>
      </c>
      <c r="K19" s="648">
        <f>J19/2</f>
        <v>35.5</v>
      </c>
      <c r="L19" s="646">
        <f>_xlfn.RANK.EQ(K19,K$17:K$25)</f>
        <v>3</v>
      </c>
      <c r="M19" s="649">
        <f>K19+H19</f>
        <v>75.5</v>
      </c>
      <c r="N19" s="646">
        <f>IF(A19=1,20,IF(A19=2,18,IF(A19=3,16,IF(A19&gt;19,0,19-A19))))</f>
        <v>16</v>
      </c>
      <c r="O19" s="650" t="s">
        <v>5</v>
      </c>
      <c r="P19" s="544" t="s">
        <v>122</v>
      </c>
      <c r="Q19" s="28"/>
      <c r="R19" s="18"/>
    </row>
    <row r="20" spans="1:20" s="15" customFormat="1" ht="15.6" customHeight="1" x14ac:dyDescent="0.2">
      <c r="A20" s="343"/>
      <c r="B20" s="332"/>
      <c r="C20" s="337"/>
      <c r="D20" s="338"/>
      <c r="E20" s="339"/>
      <c r="F20" s="344"/>
      <c r="G20" s="345"/>
      <c r="H20" s="337"/>
      <c r="I20" s="337"/>
      <c r="J20" s="346"/>
      <c r="K20" s="338"/>
      <c r="L20" s="337"/>
      <c r="M20" s="347"/>
      <c r="N20" s="337"/>
      <c r="O20" s="348"/>
      <c r="P20" s="349"/>
      <c r="R20" s="18"/>
    </row>
    <row r="21" spans="1:20" s="15" customFormat="1" ht="15.6" customHeight="1" x14ac:dyDescent="0.2">
      <c r="A21" s="341"/>
      <c r="B21" s="198"/>
      <c r="C21" s="199"/>
      <c r="D21" s="415"/>
      <c r="E21" s="200"/>
      <c r="F21" s="235"/>
      <c r="G21" s="258"/>
      <c r="H21" s="199"/>
      <c r="I21" s="199"/>
      <c r="J21" s="238"/>
      <c r="K21" s="415"/>
      <c r="L21" s="199"/>
      <c r="M21" s="239"/>
      <c r="N21" s="199"/>
      <c r="O21" s="125"/>
      <c r="P21" s="103"/>
      <c r="R21" s="18"/>
    </row>
    <row r="22" spans="1:20" s="15" customFormat="1" ht="15.6" customHeight="1" x14ac:dyDescent="0.2">
      <c r="A22" s="341"/>
      <c r="B22" s="198"/>
      <c r="C22" s="310"/>
      <c r="D22" s="311"/>
      <c r="E22" s="200"/>
      <c r="F22" s="342"/>
      <c r="G22" s="258"/>
      <c r="H22" s="199"/>
      <c r="I22" s="199"/>
      <c r="J22" s="238"/>
      <c r="K22" s="311"/>
      <c r="L22" s="199"/>
      <c r="M22" s="239"/>
      <c r="N22" s="199"/>
      <c r="O22" s="125"/>
      <c r="P22" s="103"/>
      <c r="R22" s="18"/>
    </row>
    <row r="23" spans="1:20" s="15" customFormat="1" ht="15.6" customHeight="1" x14ac:dyDescent="0.2">
      <c r="A23" s="341"/>
      <c r="B23" s="260"/>
      <c r="C23" s="310"/>
      <c r="D23" s="310"/>
      <c r="E23" s="200"/>
      <c r="F23" s="251"/>
      <c r="G23" s="258"/>
      <c r="H23" s="199"/>
      <c r="I23" s="199"/>
      <c r="J23" s="238"/>
      <c r="K23" s="311"/>
      <c r="L23" s="199"/>
      <c r="M23" s="239"/>
      <c r="N23" s="199"/>
      <c r="O23" s="125"/>
      <c r="P23" s="259"/>
      <c r="R23" s="18"/>
    </row>
    <row r="24" spans="1:20" s="15" customFormat="1" ht="15.6" customHeight="1" x14ac:dyDescent="0.2">
      <c r="A24" s="341"/>
      <c r="B24" s="198"/>
      <c r="C24" s="199"/>
      <c r="D24" s="311"/>
      <c r="E24" s="200"/>
      <c r="F24" s="235"/>
      <c r="G24" s="258"/>
      <c r="H24" s="199"/>
      <c r="I24" s="199"/>
      <c r="J24" s="238"/>
      <c r="K24" s="311"/>
      <c r="L24" s="199"/>
      <c r="M24" s="239"/>
      <c r="N24" s="199"/>
      <c r="O24" s="125"/>
      <c r="P24" s="103"/>
      <c r="R24" s="18"/>
    </row>
    <row r="25" spans="1:20" s="15" customFormat="1" ht="15.6" customHeight="1" x14ac:dyDescent="0.2">
      <c r="A25" s="190"/>
      <c r="B25" s="198"/>
      <c r="C25" s="252"/>
      <c r="D25" s="251"/>
      <c r="E25" s="250"/>
      <c r="F25" s="327"/>
      <c r="G25" s="258"/>
      <c r="H25" s="199"/>
      <c r="I25" s="199"/>
      <c r="J25" s="238"/>
      <c r="K25" s="311"/>
      <c r="L25" s="199"/>
      <c r="M25" s="239"/>
      <c r="N25" s="199"/>
      <c r="O25" s="125"/>
      <c r="P25" s="103"/>
      <c r="R25" s="18"/>
    </row>
    <row r="26" spans="1:20" s="28" customFormat="1" ht="15.6" customHeight="1" x14ac:dyDescent="0.2">
      <c r="A26" s="101" t="s">
        <v>15</v>
      </c>
      <c r="B26" s="101"/>
      <c r="C26" s="101"/>
      <c r="D26" s="101" t="s">
        <v>191</v>
      </c>
      <c r="E26" s="103"/>
      <c r="F26" s="101"/>
      <c r="G26" s="167"/>
      <c r="H26" s="101"/>
      <c r="I26" s="101"/>
      <c r="J26" s="101" t="s">
        <v>259</v>
      </c>
      <c r="K26" s="101"/>
      <c r="L26" s="101"/>
      <c r="M26" s="167"/>
      <c r="N26" s="101"/>
      <c r="O26" s="101"/>
      <c r="P26" s="102" t="s">
        <v>209</v>
      </c>
      <c r="Q26" s="167"/>
      <c r="R26" s="167"/>
      <c r="S26" s="167"/>
      <c r="T26" s="15"/>
    </row>
    <row r="27" spans="1:20" s="28" customFormat="1" ht="15.6" customHeight="1" x14ac:dyDescent="0.2">
      <c r="A27" s="101"/>
      <c r="B27" s="101"/>
      <c r="C27" s="102"/>
      <c r="D27" s="102"/>
      <c r="E27" s="103"/>
      <c r="F27" s="101"/>
      <c r="G27" s="167"/>
      <c r="H27" s="101"/>
      <c r="I27" s="101"/>
      <c r="J27" s="167"/>
      <c r="K27" s="167"/>
      <c r="L27" s="101"/>
      <c r="M27" s="167"/>
      <c r="N27" s="101"/>
      <c r="O27" s="101"/>
      <c r="P27" s="167"/>
      <c r="Q27" s="167"/>
      <c r="R27" s="167"/>
      <c r="S27" s="167"/>
    </row>
    <row r="28" spans="1:20" s="28" customFormat="1" ht="15.6" customHeight="1" x14ac:dyDescent="0.2">
      <c r="A28" s="101" t="s">
        <v>16</v>
      </c>
      <c r="B28" s="101"/>
      <c r="C28" s="101"/>
      <c r="D28" s="101" t="s">
        <v>115</v>
      </c>
      <c r="E28" s="101"/>
      <c r="F28" s="101"/>
      <c r="G28" s="167"/>
      <c r="H28" s="101"/>
      <c r="I28" s="101"/>
      <c r="J28" s="101" t="s">
        <v>260</v>
      </c>
      <c r="K28" s="101"/>
      <c r="L28" s="101"/>
      <c r="M28" s="167"/>
      <c r="N28" s="101"/>
      <c r="O28" s="101"/>
      <c r="P28" s="101" t="s">
        <v>216</v>
      </c>
      <c r="Q28" s="101"/>
      <c r="R28" s="101"/>
      <c r="S28" s="167"/>
    </row>
    <row r="29" spans="1:20" s="28" customFormat="1" ht="15" customHeight="1" x14ac:dyDescent="0.2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</row>
    <row r="30" spans="1:20" s="28" customFormat="1" x14ac:dyDescent="0.2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</row>
    <row r="31" spans="1:20" s="15" customFormat="1" x14ac:dyDescent="0.2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</row>
    <row r="32" spans="1:20" s="15" customFormat="1" x14ac:dyDescent="0.2">
      <c r="A32" s="167"/>
      <c r="B32" s="167"/>
      <c r="C32" s="167"/>
      <c r="D32" s="167"/>
      <c r="E32" s="167"/>
      <c r="F32" s="167"/>
      <c r="G32" s="99"/>
      <c r="H32" s="99"/>
      <c r="I32" s="99"/>
      <c r="J32" s="99"/>
      <c r="K32" s="99"/>
      <c r="L32" s="99"/>
      <c r="M32" s="99"/>
      <c r="N32" s="99"/>
      <c r="O32" s="99"/>
      <c r="P32" s="99"/>
    </row>
    <row r="33" spans="1:20" x14ac:dyDescent="0.2">
      <c r="A33" s="167"/>
      <c r="B33" s="167"/>
      <c r="C33" s="167"/>
      <c r="D33" s="167"/>
      <c r="E33" s="167"/>
      <c r="F33" s="167"/>
      <c r="G33" s="167"/>
      <c r="H33" s="167" t="s">
        <v>66</v>
      </c>
      <c r="I33" s="167"/>
      <c r="J33" s="167"/>
      <c r="K33" s="167"/>
      <c r="L33" s="167"/>
      <c r="M33" s="167"/>
      <c r="N33" s="167"/>
      <c r="O33" s="167"/>
      <c r="P33" s="167"/>
      <c r="Q33" s="28"/>
      <c r="R33" s="28"/>
      <c r="S33" s="28"/>
      <c r="T33" s="28"/>
    </row>
    <row r="34" spans="1:20" x14ac:dyDescent="0.2">
      <c r="A34" s="167"/>
      <c r="B34" s="167"/>
      <c r="C34" s="167"/>
      <c r="D34" s="167"/>
      <c r="E34" s="167"/>
      <c r="F34" s="167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7"/>
      <c r="R34" s="7"/>
      <c r="S34" s="7"/>
      <c r="T34" s="7"/>
    </row>
    <row r="35" spans="1:20" x14ac:dyDescent="0.2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</row>
    <row r="36" spans="1:20" x14ac:dyDescent="0.2">
      <c r="A36" s="167"/>
      <c r="B36" s="163"/>
      <c r="C36" s="125"/>
      <c r="D36" s="107"/>
      <c r="E36" s="107"/>
      <c r="F36" s="107"/>
      <c r="G36" s="154"/>
      <c r="H36" s="123"/>
      <c r="I36" s="123"/>
      <c r="J36" s="107"/>
      <c r="K36" s="107"/>
      <c r="L36" s="123"/>
      <c r="M36" s="124"/>
      <c r="N36" s="123"/>
      <c r="O36" s="125"/>
      <c r="P36" s="86"/>
    </row>
    <row r="37" spans="1:20" x14ac:dyDescent="0.2">
      <c r="A37" s="167"/>
      <c r="B37" s="163"/>
      <c r="C37" s="125"/>
      <c r="D37" s="125"/>
      <c r="E37" s="107"/>
      <c r="F37" s="107"/>
      <c r="G37" s="154"/>
      <c r="H37" s="123"/>
      <c r="I37" s="123"/>
      <c r="J37" s="127"/>
      <c r="K37" s="107"/>
      <c r="L37" s="123"/>
      <c r="M37" s="124"/>
      <c r="N37" s="123"/>
      <c r="O37" s="125"/>
      <c r="P37" s="129"/>
    </row>
    <row r="38" spans="1:20" x14ac:dyDescent="0.2">
      <c r="B38" s="150"/>
      <c r="C38" s="147"/>
      <c r="D38" s="116"/>
      <c r="E38" s="116"/>
      <c r="F38" s="151"/>
      <c r="G38" s="146"/>
      <c r="H38" s="123"/>
      <c r="I38" s="123"/>
      <c r="J38" s="127"/>
      <c r="K38" s="116"/>
      <c r="L38" s="123"/>
      <c r="M38" s="124"/>
      <c r="N38" s="147"/>
      <c r="O38" s="145"/>
      <c r="P38" s="142"/>
    </row>
    <row r="39" spans="1:20" x14ac:dyDescent="0.2">
      <c r="B39" s="150"/>
      <c r="C39" s="147"/>
      <c r="D39" s="116"/>
      <c r="E39" s="116"/>
      <c r="F39" s="151"/>
      <c r="G39" s="146"/>
      <c r="H39" s="147"/>
      <c r="I39" s="123"/>
      <c r="J39" s="149"/>
      <c r="K39" s="116"/>
      <c r="L39" s="123"/>
      <c r="M39" s="124"/>
      <c r="N39" s="147"/>
      <c r="O39" s="145"/>
      <c r="P39" s="142"/>
    </row>
    <row r="40" spans="1:20" x14ac:dyDescent="0.2">
      <c r="B40" s="150"/>
      <c r="C40" s="147"/>
      <c r="D40" s="116"/>
      <c r="E40" s="116"/>
      <c r="F40" s="151"/>
      <c r="G40" s="146"/>
      <c r="H40" s="147"/>
      <c r="I40" s="123"/>
      <c r="J40" s="149"/>
      <c r="K40" s="116"/>
      <c r="L40" s="123"/>
      <c r="M40" s="124"/>
      <c r="N40" s="147"/>
      <c r="O40" s="145"/>
      <c r="P40" s="142"/>
    </row>
    <row r="41" spans="1:20" x14ac:dyDescent="0.2">
      <c r="B41" s="150"/>
      <c r="C41" s="147"/>
      <c r="D41" s="116"/>
      <c r="E41" s="116"/>
      <c r="F41" s="151"/>
      <c r="G41" s="146"/>
      <c r="H41" s="147"/>
      <c r="I41" s="123"/>
      <c r="J41" s="149"/>
      <c r="K41" s="116"/>
      <c r="L41" s="123"/>
      <c r="M41" s="124"/>
      <c r="N41" s="147"/>
      <c r="O41" s="145"/>
      <c r="P41" s="142"/>
    </row>
    <row r="42" spans="1:20" x14ac:dyDescent="0.2">
      <c r="B42" s="150"/>
      <c r="C42" s="147"/>
      <c r="D42" s="116"/>
      <c r="E42" s="116"/>
      <c r="F42" s="151"/>
      <c r="G42" s="146"/>
      <c r="H42" s="147"/>
      <c r="I42" s="123"/>
      <c r="J42" s="149"/>
      <c r="K42" s="116"/>
      <c r="L42" s="123"/>
      <c r="M42" s="124"/>
      <c r="N42" s="147"/>
      <c r="O42" s="145"/>
      <c r="P42" s="142"/>
    </row>
    <row r="43" spans="1:20" x14ac:dyDescent="0.2">
      <c r="B43" s="150"/>
      <c r="C43" s="147"/>
      <c r="D43" s="116"/>
      <c r="E43" s="116"/>
      <c r="F43" s="151"/>
      <c r="G43" s="146"/>
      <c r="H43" s="147"/>
      <c r="I43" s="123"/>
      <c r="J43" s="149"/>
      <c r="K43" s="116"/>
      <c r="L43" s="123"/>
      <c r="M43" s="124"/>
      <c r="N43" s="147"/>
      <c r="O43" s="145"/>
      <c r="P43" s="142"/>
    </row>
    <row r="44" spans="1:20" x14ac:dyDescent="0.2">
      <c r="B44" s="150"/>
      <c r="C44" s="147"/>
      <c r="D44" s="116"/>
      <c r="E44" s="116"/>
      <c r="F44" s="151"/>
      <c r="G44" s="146"/>
      <c r="H44" s="147"/>
      <c r="I44" s="123"/>
      <c r="J44" s="149"/>
      <c r="K44" s="116"/>
      <c r="L44" s="123"/>
      <c r="M44" s="124"/>
      <c r="N44" s="147"/>
      <c r="O44" s="145"/>
      <c r="P44" s="142"/>
    </row>
    <row r="45" spans="1:20" x14ac:dyDescent="0.2">
      <c r="B45" s="150"/>
      <c r="C45" s="147"/>
      <c r="D45" s="116"/>
      <c r="E45" s="116"/>
      <c r="F45" s="151"/>
      <c r="G45" s="146"/>
      <c r="H45" s="147"/>
      <c r="I45" s="147"/>
      <c r="J45" s="116"/>
      <c r="K45" s="107"/>
      <c r="L45" s="147"/>
      <c r="M45" s="123"/>
      <c r="N45" s="123"/>
      <c r="O45" s="125"/>
      <c r="P45" s="142"/>
    </row>
    <row r="46" spans="1:20" x14ac:dyDescent="0.2">
      <c r="B46" s="150"/>
      <c r="C46" s="145"/>
      <c r="D46" s="116"/>
      <c r="E46" s="116"/>
      <c r="F46" s="116"/>
      <c r="G46" s="146"/>
      <c r="H46" s="147"/>
      <c r="I46" s="147"/>
      <c r="J46" s="116"/>
      <c r="K46" s="107"/>
      <c r="L46" s="147"/>
      <c r="M46" s="123"/>
      <c r="N46" s="123"/>
      <c r="O46" s="125"/>
      <c r="P46" s="142"/>
    </row>
    <row r="47" spans="1:20" x14ac:dyDescent="0.2">
      <c r="B47" s="150"/>
      <c r="C47" s="147"/>
      <c r="D47" s="116"/>
      <c r="E47" s="116"/>
      <c r="F47" s="151"/>
      <c r="G47" s="146"/>
      <c r="H47" s="147"/>
      <c r="I47" s="147"/>
      <c r="J47" s="116"/>
      <c r="K47" s="107"/>
      <c r="L47" s="147"/>
      <c r="M47" s="123"/>
      <c r="N47" s="123"/>
      <c r="O47" s="125"/>
      <c r="P47" s="142"/>
    </row>
    <row r="48" spans="1:20" x14ac:dyDescent="0.2">
      <c r="B48" s="150"/>
      <c r="C48" s="145"/>
      <c r="D48" s="116"/>
      <c r="E48" s="116"/>
      <c r="F48" s="152"/>
      <c r="G48" s="146"/>
      <c r="H48" s="147"/>
      <c r="I48" s="147"/>
      <c r="J48" s="116"/>
      <c r="K48" s="107"/>
      <c r="L48" s="147"/>
      <c r="M48" s="123"/>
      <c r="N48" s="123"/>
      <c r="O48" s="125"/>
      <c r="P48" s="142"/>
    </row>
    <row r="49" spans="2:16" x14ac:dyDescent="0.2">
      <c r="B49" s="150"/>
      <c r="C49" s="147"/>
      <c r="D49" s="116"/>
      <c r="E49" s="116"/>
      <c r="F49" s="151"/>
      <c r="G49" s="146"/>
      <c r="H49" s="147"/>
      <c r="I49" s="147"/>
      <c r="J49" s="116"/>
      <c r="K49" s="107"/>
      <c r="L49" s="147"/>
      <c r="M49" s="123"/>
      <c r="N49" s="123"/>
      <c r="O49" s="125"/>
      <c r="P49" s="142"/>
    </row>
    <row r="50" spans="2:16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2:16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</sheetData>
  <sheetProtection selectLockedCells="1" selectUnlockedCells="1"/>
  <sortState xmlns:xlrd2="http://schemas.microsoft.com/office/spreadsheetml/2017/richdata2" ref="B17:P19">
    <sortCondition descending="1" ref="O17:O19"/>
  </sortState>
  <mergeCells count="28">
    <mergeCell ref="A7:P7"/>
    <mergeCell ref="C15:C16"/>
    <mergeCell ref="D15:D16"/>
    <mergeCell ref="E15:E16"/>
    <mergeCell ref="G15:G16"/>
    <mergeCell ref="N15:N16"/>
    <mergeCell ref="M15:M16"/>
    <mergeCell ref="P15:P16"/>
    <mergeCell ref="A8:B8"/>
    <mergeCell ref="C8:L8"/>
    <mergeCell ref="M8:O8"/>
    <mergeCell ref="A10:B10"/>
    <mergeCell ref="C10:L10"/>
    <mergeCell ref="M11:O11"/>
    <mergeCell ref="A15:A16"/>
    <mergeCell ref="B15:B16"/>
    <mergeCell ref="A1:P1"/>
    <mergeCell ref="A2:P2"/>
    <mergeCell ref="A3:P3"/>
    <mergeCell ref="A4:P4"/>
    <mergeCell ref="A6:P6"/>
    <mergeCell ref="C9:L9"/>
    <mergeCell ref="O15:O16"/>
    <mergeCell ref="D11:L11"/>
    <mergeCell ref="H15:H16"/>
    <mergeCell ref="I15:I16"/>
    <mergeCell ref="J15:K15"/>
    <mergeCell ref="L15:L16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00000"/>
  </sheetPr>
  <dimension ref="A1:T35"/>
  <sheetViews>
    <sheetView showWhiteSpace="0" view="pageLayout" zoomScale="81" zoomScaleNormal="55" zoomScaleSheetLayoutView="85" zoomScalePageLayoutView="81" workbookViewId="0">
      <selection activeCell="A7" sqref="A7:P7"/>
    </sheetView>
  </sheetViews>
  <sheetFormatPr defaultColWidth="9.140625" defaultRowHeight="12.75" x14ac:dyDescent="0.2"/>
  <cols>
    <col min="1" max="1" width="8.28515625" style="11" customWidth="1"/>
    <col min="2" max="2" width="19.7109375" style="11" customWidth="1"/>
    <col min="3" max="3" width="11.28515625" style="11" customWidth="1"/>
    <col min="4" max="4" width="8.42578125" style="11" customWidth="1"/>
    <col min="5" max="5" width="24.28515625" style="11" customWidth="1"/>
    <col min="6" max="6" width="16.7109375" style="11" customWidth="1"/>
    <col min="7" max="7" width="7.7109375" style="11" customWidth="1"/>
    <col min="8" max="8" width="8" style="11" customWidth="1"/>
    <col min="9" max="9" width="7.28515625" style="28" customWidth="1"/>
    <col min="10" max="10" width="7.7109375" style="11" customWidth="1"/>
    <col min="11" max="11" width="7.42578125" style="11" customWidth="1"/>
    <col min="12" max="12" width="7.28515625" style="28" customWidth="1"/>
    <col min="13" max="13" width="11.7109375" style="11" customWidth="1"/>
    <col min="14" max="14" width="8.5703125" style="11" customWidth="1"/>
    <col min="15" max="15" width="9" style="11" customWidth="1"/>
    <col min="16" max="16" width="38" style="11" customWidth="1"/>
    <col min="17" max="16384" width="9.140625" style="11"/>
  </cols>
  <sheetData>
    <row r="1" spans="1:20" s="28" customFormat="1" ht="14.25" x14ac:dyDescent="0.2">
      <c r="A1" s="966" t="s">
        <v>394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202"/>
      <c r="R1" s="167"/>
      <c r="S1" s="167"/>
      <c r="T1" s="167"/>
    </row>
    <row r="2" spans="1:20" s="28" customFormat="1" ht="14.25" x14ac:dyDescent="0.2">
      <c r="A2" s="967" t="s">
        <v>99</v>
      </c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  <c r="Q2" s="202"/>
      <c r="R2" s="167"/>
      <c r="S2" s="167"/>
      <c r="T2" s="167"/>
    </row>
    <row r="3" spans="1:20" s="28" customFormat="1" ht="12.75" customHeight="1" x14ac:dyDescent="0.2">
      <c r="A3" s="968" t="s">
        <v>395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  <c r="Q3" s="184"/>
      <c r="R3" s="203"/>
      <c r="S3" s="167"/>
      <c r="T3" s="167"/>
    </row>
    <row r="4" spans="1:20" s="28" customFormat="1" ht="14.25" x14ac:dyDescent="0.2">
      <c r="A4" s="968" t="s">
        <v>396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  <c r="Q4" s="202"/>
      <c r="R4" s="204"/>
      <c r="S4" s="167"/>
      <c r="T4" s="167"/>
    </row>
    <row r="5" spans="1:20" s="28" customFormat="1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49"/>
      <c r="N5" s="449"/>
      <c r="O5" s="449"/>
      <c r="P5" s="449"/>
      <c r="Q5" s="202"/>
      <c r="R5" s="204"/>
      <c r="S5" s="167"/>
      <c r="T5" s="167"/>
    </row>
    <row r="6" spans="1:20" s="28" customFormat="1" ht="61.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167"/>
      <c r="R6" s="167"/>
      <c r="S6" s="167"/>
      <c r="T6" s="167"/>
    </row>
    <row r="7" spans="1:20" s="28" customFormat="1" ht="44.25" customHeight="1" x14ac:dyDescent="0.2">
      <c r="A7" s="946" t="s">
        <v>459</v>
      </c>
      <c r="B7" s="946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167"/>
      <c r="R7" s="167"/>
      <c r="S7" s="167"/>
      <c r="T7" s="167"/>
    </row>
    <row r="8" spans="1:20" s="28" customFormat="1" ht="18" x14ac:dyDescent="0.2">
      <c r="A8" s="969"/>
      <c r="B8" s="969"/>
      <c r="C8" s="912" t="s">
        <v>434</v>
      </c>
      <c r="D8" s="912"/>
      <c r="E8" s="912"/>
      <c r="F8" s="912"/>
      <c r="G8" s="912"/>
      <c r="H8" s="912"/>
      <c r="I8" s="912"/>
      <c r="J8" s="912"/>
      <c r="K8" s="912"/>
      <c r="L8" s="982"/>
      <c r="M8" s="971" t="s">
        <v>29</v>
      </c>
      <c r="N8" s="972"/>
      <c r="O8" s="973"/>
      <c r="P8" s="104"/>
      <c r="Q8" s="167"/>
      <c r="R8" s="167"/>
      <c r="S8" s="167"/>
      <c r="T8" s="167"/>
    </row>
    <row r="9" spans="1:20" s="28" customFormat="1" ht="15" x14ac:dyDescent="0.2">
      <c r="A9" s="107"/>
      <c r="B9" s="107"/>
      <c r="C9" s="944"/>
      <c r="D9" s="944"/>
      <c r="E9" s="944"/>
      <c r="F9" s="944"/>
      <c r="G9" s="944"/>
      <c r="H9" s="944"/>
      <c r="I9" s="944"/>
      <c r="J9" s="944"/>
      <c r="K9" s="944"/>
      <c r="L9" s="960"/>
      <c r="M9" s="231" t="s">
        <v>11</v>
      </c>
      <c r="N9" s="231" t="s">
        <v>18</v>
      </c>
      <c r="O9" s="231" t="s">
        <v>20</v>
      </c>
      <c r="P9" s="100"/>
      <c r="Q9" s="167"/>
      <c r="R9" s="167"/>
      <c r="S9" s="167"/>
      <c r="T9" s="167"/>
    </row>
    <row r="10" spans="1:20" s="28" customFormat="1" ht="15" customHeight="1" x14ac:dyDescent="0.25">
      <c r="A10" s="900" t="s">
        <v>189</v>
      </c>
      <c r="B10" s="900"/>
      <c r="C10" s="906" t="s">
        <v>435</v>
      </c>
      <c r="D10" s="906"/>
      <c r="E10" s="906"/>
      <c r="F10" s="906"/>
      <c r="G10" s="906"/>
      <c r="H10" s="906"/>
      <c r="I10" s="906"/>
      <c r="J10" s="906"/>
      <c r="K10" s="906"/>
      <c r="L10" s="974"/>
      <c r="M10" s="231">
        <v>143</v>
      </c>
      <c r="N10" s="231">
        <v>196</v>
      </c>
      <c r="O10" s="231">
        <v>229</v>
      </c>
      <c r="P10" s="107"/>
      <c r="Q10" s="167"/>
      <c r="R10" s="167"/>
      <c r="S10" s="167"/>
      <c r="T10" s="167"/>
    </row>
    <row r="11" spans="1:20" s="7" customFormat="1" ht="15" x14ac:dyDescent="0.2">
      <c r="A11" s="383" t="s">
        <v>190</v>
      </c>
      <c r="B11" s="383"/>
      <c r="C11" s="122"/>
      <c r="D11" s="122"/>
      <c r="E11" s="878" t="s">
        <v>436</v>
      </c>
      <c r="F11" s="878"/>
      <c r="G11" s="878"/>
      <c r="H11" s="878"/>
      <c r="I11" s="878"/>
      <c r="J11" s="878"/>
      <c r="K11" s="878"/>
      <c r="L11" s="961"/>
      <c r="M11" s="975" t="s">
        <v>2</v>
      </c>
      <c r="N11" s="975"/>
      <c r="O11" s="975"/>
      <c r="P11" s="98"/>
      <c r="Q11" s="99"/>
      <c r="R11" s="99"/>
      <c r="S11" s="99"/>
      <c r="T11" s="99"/>
    </row>
    <row r="12" spans="1:20" s="28" customFormat="1" ht="22.5" customHeight="1" x14ac:dyDescent="0.2">
      <c r="A12" s="621" t="s">
        <v>41</v>
      </c>
      <c r="B12" s="308"/>
      <c r="C12" s="220">
        <v>88</v>
      </c>
      <c r="D12" s="100"/>
      <c r="E12" s="100"/>
      <c r="F12" s="100"/>
      <c r="G12" s="100"/>
      <c r="H12" s="100"/>
      <c r="I12" s="100"/>
      <c r="J12" s="107"/>
      <c r="K12" s="107"/>
      <c r="L12" s="107"/>
      <c r="M12" s="169" t="s">
        <v>3</v>
      </c>
      <c r="N12" s="169" t="s">
        <v>4</v>
      </c>
      <c r="O12" s="169" t="s">
        <v>5</v>
      </c>
      <c r="P12" s="112" t="s">
        <v>110</v>
      </c>
      <c r="Q12" s="167"/>
      <c r="R12" s="167"/>
      <c r="S12" s="167"/>
      <c r="T12" s="167"/>
    </row>
    <row r="13" spans="1:20" s="28" customFormat="1" ht="24" customHeight="1" x14ac:dyDescent="0.2">
      <c r="A13" s="683" t="s">
        <v>42</v>
      </c>
      <c r="B13" s="684"/>
      <c r="C13" s="559">
        <v>6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68">
        <v>210</v>
      </c>
      <c r="N13" s="168">
        <v>146</v>
      </c>
      <c r="O13" s="168">
        <v>83</v>
      </c>
      <c r="P13" s="112" t="s">
        <v>19</v>
      </c>
      <c r="Q13" s="167"/>
      <c r="R13" s="167"/>
      <c r="S13" s="167"/>
      <c r="T13" s="167"/>
    </row>
    <row r="14" spans="1:20" s="28" customFormat="1" ht="27.75" customHeight="1" thickBot="1" x14ac:dyDescent="0.25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</row>
    <row r="15" spans="1:20" s="15" customFormat="1" ht="11.25" customHeight="1" x14ac:dyDescent="0.2">
      <c r="A15" s="976" t="s">
        <v>6</v>
      </c>
      <c r="B15" s="898" t="s">
        <v>119</v>
      </c>
      <c r="C15" s="885" t="s">
        <v>7</v>
      </c>
      <c r="D15" s="885" t="s">
        <v>8</v>
      </c>
      <c r="E15" s="885" t="s">
        <v>9</v>
      </c>
      <c r="F15" s="524" t="s">
        <v>114</v>
      </c>
      <c r="G15" s="885" t="s">
        <v>10</v>
      </c>
      <c r="H15" s="885" t="s">
        <v>11</v>
      </c>
      <c r="I15" s="962" t="s">
        <v>6</v>
      </c>
      <c r="J15" s="964" t="s">
        <v>18</v>
      </c>
      <c r="K15" s="965"/>
      <c r="L15" s="962" t="s">
        <v>6</v>
      </c>
      <c r="M15" s="962" t="s">
        <v>118</v>
      </c>
      <c r="N15" s="885" t="s">
        <v>12</v>
      </c>
      <c r="O15" s="887" t="s">
        <v>13</v>
      </c>
      <c r="P15" s="876" t="s">
        <v>14</v>
      </c>
      <c r="Q15" s="167"/>
      <c r="R15" s="167"/>
      <c r="S15" s="167"/>
      <c r="T15" s="167"/>
    </row>
    <row r="16" spans="1:20" s="15" customFormat="1" ht="36" customHeight="1" thickBot="1" x14ac:dyDescent="0.25">
      <c r="A16" s="979"/>
      <c r="B16" s="899"/>
      <c r="C16" s="980"/>
      <c r="D16" s="980"/>
      <c r="E16" s="980"/>
      <c r="F16" s="525" t="s">
        <v>113</v>
      </c>
      <c r="G16" s="980"/>
      <c r="H16" s="980"/>
      <c r="I16" s="978"/>
      <c r="J16" s="685" t="s">
        <v>20</v>
      </c>
      <c r="K16" s="685" t="s">
        <v>21</v>
      </c>
      <c r="L16" s="978"/>
      <c r="M16" s="978"/>
      <c r="N16" s="980"/>
      <c r="O16" s="888"/>
      <c r="P16" s="877"/>
      <c r="Q16" s="167"/>
      <c r="R16" s="167"/>
      <c r="S16" s="167"/>
      <c r="T16" s="167"/>
    </row>
    <row r="17" spans="1:20" s="15" customFormat="1" ht="24" customHeight="1" x14ac:dyDescent="0.2">
      <c r="A17" s="651">
        <f>_xlfn.RANK.EQ(M17,M$17:M$25)</f>
        <v>1</v>
      </c>
      <c r="B17" s="652" t="s">
        <v>224</v>
      </c>
      <c r="C17" s="653">
        <v>2007</v>
      </c>
      <c r="D17" s="654" t="s">
        <v>5</v>
      </c>
      <c r="E17" s="655" t="s">
        <v>123</v>
      </c>
      <c r="F17" s="656" t="s">
        <v>225</v>
      </c>
      <c r="G17" s="657" t="s">
        <v>349</v>
      </c>
      <c r="H17" s="614">
        <v>75</v>
      </c>
      <c r="I17" s="614">
        <f>_xlfn.RANK.EQ(H17,H$17:H$25)</f>
        <v>1</v>
      </c>
      <c r="J17" s="658">
        <v>120</v>
      </c>
      <c r="K17" s="604">
        <f>J17/2</f>
        <v>60</v>
      </c>
      <c r="L17" s="614">
        <f>_xlfn.RANK.EQ(K17,K$17:K$25)</f>
        <v>1</v>
      </c>
      <c r="M17" s="659">
        <f>K17+H17</f>
        <v>135</v>
      </c>
      <c r="N17" s="614">
        <f>IF(A17=1,20,IF(A17=2,18,IF(A17=3,16,IF(A17&gt;19,0,19-A17))))</f>
        <v>20</v>
      </c>
      <c r="O17" s="549" t="s">
        <v>5</v>
      </c>
      <c r="P17" s="660" t="s">
        <v>155</v>
      </c>
      <c r="Q17" s="167"/>
      <c r="R17" s="101"/>
      <c r="S17" s="167"/>
      <c r="T17" s="167"/>
    </row>
    <row r="18" spans="1:20" s="17" customFormat="1" ht="24" customHeight="1" x14ac:dyDescent="0.2">
      <c r="A18" s="661">
        <f>_xlfn.RANK.EQ(M18,M$17:M$25)</f>
        <v>2</v>
      </c>
      <c r="B18" s="662" t="s">
        <v>267</v>
      </c>
      <c r="C18" s="663">
        <v>2003</v>
      </c>
      <c r="D18" s="664" t="s">
        <v>5</v>
      </c>
      <c r="E18" s="662" t="s">
        <v>31</v>
      </c>
      <c r="F18" s="665"/>
      <c r="G18" s="666" t="s">
        <v>370</v>
      </c>
      <c r="H18" s="667">
        <v>56</v>
      </c>
      <c r="I18" s="667">
        <f>_xlfn.RANK.EQ(H18,H$17:H$25)</f>
        <v>2</v>
      </c>
      <c r="J18" s="668">
        <v>52</v>
      </c>
      <c r="K18" s="669">
        <f>J18/2</f>
        <v>26</v>
      </c>
      <c r="L18" s="667">
        <f>_xlfn.RANK.EQ(K18,K$17:K$25)</f>
        <v>3</v>
      </c>
      <c r="M18" s="670">
        <f>K18+H18</f>
        <v>82</v>
      </c>
      <c r="N18" s="667">
        <f>IF(A18=1,20,IF(A18=2,18,IF(A18=3,16,IF(A18&gt;19,0,19-A18))))</f>
        <v>18</v>
      </c>
      <c r="O18" s="671"/>
      <c r="P18" s="672" t="s">
        <v>109</v>
      </c>
      <c r="Q18" s="167"/>
      <c r="R18" s="167"/>
      <c r="S18" s="167"/>
      <c r="T18" s="167"/>
    </row>
    <row r="19" spans="1:20" s="17" customFormat="1" ht="24" customHeight="1" thickBot="1" x14ac:dyDescent="0.25">
      <c r="A19" s="673">
        <f>_xlfn.RANK.EQ(M19,M$17:M$25)</f>
        <v>3</v>
      </c>
      <c r="B19" s="674" t="s">
        <v>229</v>
      </c>
      <c r="C19" s="675">
        <v>2007</v>
      </c>
      <c r="D19" s="676">
        <v>1</v>
      </c>
      <c r="E19" s="677" t="s">
        <v>123</v>
      </c>
      <c r="F19" s="678" t="s">
        <v>225</v>
      </c>
      <c r="G19" s="679" t="s">
        <v>388</v>
      </c>
      <c r="H19" s="675">
        <v>42</v>
      </c>
      <c r="I19" s="675">
        <f>_xlfn.RANK.EQ(H19,H$17:H$25)</f>
        <v>3</v>
      </c>
      <c r="J19" s="676">
        <v>70</v>
      </c>
      <c r="K19" s="676">
        <f>J19/2</f>
        <v>35</v>
      </c>
      <c r="L19" s="675">
        <f>_xlfn.RANK.EQ(K19,K$17:K$25)</f>
        <v>2</v>
      </c>
      <c r="M19" s="680">
        <f>K19+H19</f>
        <v>77</v>
      </c>
      <c r="N19" s="675">
        <f>IF(A19=1,20,IF(A19=2,18,IF(A19=3,16,IF(A19&gt;19,0,19-A19))))</f>
        <v>16</v>
      </c>
      <c r="O19" s="681"/>
      <c r="P19" s="682" t="s">
        <v>155</v>
      </c>
      <c r="Q19" s="167"/>
      <c r="R19" s="101"/>
      <c r="S19" s="167"/>
      <c r="T19" s="167"/>
    </row>
    <row r="20" spans="1:20" s="17" customFormat="1" ht="18.600000000000001" customHeight="1" x14ac:dyDescent="0.2">
      <c r="A20" s="352"/>
      <c r="B20" s="198"/>
      <c r="C20" s="199"/>
      <c r="D20" s="415"/>
      <c r="E20" s="250"/>
      <c r="F20" s="235"/>
      <c r="G20" s="258"/>
      <c r="H20" s="199"/>
      <c r="I20" s="199"/>
      <c r="J20" s="238"/>
      <c r="K20" s="415"/>
      <c r="L20" s="199"/>
      <c r="M20" s="239"/>
      <c r="N20" s="199"/>
      <c r="O20" s="414"/>
      <c r="P20" s="103"/>
      <c r="Q20" s="167"/>
      <c r="R20" s="101"/>
      <c r="S20" s="167"/>
      <c r="T20" s="167"/>
    </row>
    <row r="21" spans="1:20" s="17" customFormat="1" ht="18.600000000000001" customHeight="1" x14ac:dyDescent="0.2">
      <c r="A21" s="352"/>
      <c r="B21" s="198"/>
      <c r="C21" s="199"/>
      <c r="D21" s="415"/>
      <c r="E21" s="250"/>
      <c r="F21" s="235"/>
      <c r="G21" s="258"/>
      <c r="H21" s="199"/>
      <c r="I21" s="199"/>
      <c r="J21" s="238"/>
      <c r="K21" s="415"/>
      <c r="L21" s="199"/>
      <c r="M21" s="239"/>
      <c r="N21" s="199"/>
      <c r="O21" s="414"/>
      <c r="P21" s="103"/>
      <c r="Q21" s="167"/>
      <c r="R21" s="101"/>
      <c r="S21" s="167"/>
      <c r="T21" s="167"/>
    </row>
    <row r="22" spans="1:20" s="17" customFormat="1" ht="15.6" customHeight="1" x14ac:dyDescent="0.2">
      <c r="A22" s="352"/>
      <c r="B22" s="260"/>
      <c r="C22" s="251"/>
      <c r="D22" s="251"/>
      <c r="E22" s="250"/>
      <c r="F22" s="251"/>
      <c r="G22" s="323"/>
      <c r="H22" s="252"/>
      <c r="I22" s="252"/>
      <c r="J22" s="353"/>
      <c r="K22" s="251"/>
      <c r="L22" s="252"/>
      <c r="M22" s="257"/>
      <c r="N22" s="252"/>
      <c r="O22" s="251"/>
      <c r="P22" s="260"/>
      <c r="Q22" s="167"/>
      <c r="R22" s="101"/>
      <c r="S22" s="167"/>
      <c r="T22" s="167"/>
    </row>
    <row r="23" spans="1:20" s="17" customFormat="1" ht="15.6" customHeight="1" x14ac:dyDescent="0.2">
      <c r="A23" s="352"/>
      <c r="B23" s="260"/>
      <c r="C23" s="251"/>
      <c r="D23" s="251"/>
      <c r="E23" s="250"/>
      <c r="F23" s="328"/>
      <c r="G23" s="323"/>
      <c r="H23" s="252"/>
      <c r="I23" s="252"/>
      <c r="J23" s="353"/>
      <c r="K23" s="251"/>
      <c r="L23" s="252"/>
      <c r="M23" s="257"/>
      <c r="N23" s="252"/>
      <c r="O23" s="251"/>
      <c r="P23" s="354"/>
      <c r="Q23" s="167"/>
      <c r="R23" s="101"/>
      <c r="S23" s="167"/>
      <c r="T23" s="167"/>
    </row>
    <row r="24" spans="1:20" s="17" customFormat="1" ht="15.6" customHeight="1" x14ac:dyDescent="0.2">
      <c r="A24" s="352"/>
      <c r="B24" s="198"/>
      <c r="C24" s="252"/>
      <c r="D24" s="327"/>
      <c r="E24" s="250"/>
      <c r="F24" s="260"/>
      <c r="G24" s="323"/>
      <c r="H24" s="252"/>
      <c r="I24" s="252"/>
      <c r="J24" s="353"/>
      <c r="K24" s="251"/>
      <c r="L24" s="252"/>
      <c r="M24" s="257"/>
      <c r="N24" s="252"/>
      <c r="O24" s="251"/>
      <c r="P24" s="260"/>
      <c r="Q24" s="167"/>
      <c r="R24" s="101"/>
      <c r="S24" s="167"/>
      <c r="T24" s="167"/>
    </row>
    <row r="25" spans="1:20" s="17" customFormat="1" ht="15.6" customHeight="1" x14ac:dyDescent="0.2">
      <c r="A25" s="352"/>
      <c r="B25" s="260"/>
      <c r="C25" s="251"/>
      <c r="D25" s="251"/>
      <c r="E25" s="250"/>
      <c r="F25" s="328"/>
      <c r="G25" s="323"/>
      <c r="H25" s="252"/>
      <c r="I25" s="252"/>
      <c r="J25" s="353"/>
      <c r="K25" s="251"/>
      <c r="L25" s="252"/>
      <c r="M25" s="257"/>
      <c r="N25" s="252"/>
      <c r="O25" s="251"/>
      <c r="P25" s="354"/>
      <c r="Q25" s="167"/>
      <c r="R25" s="101"/>
      <c r="S25" s="167"/>
      <c r="T25" s="167"/>
    </row>
    <row r="26" spans="1:20" s="15" customFormat="1" ht="15.6" customHeight="1" x14ac:dyDescent="0.2">
      <c r="A26" s="101" t="s">
        <v>15</v>
      </c>
      <c r="B26" s="101"/>
      <c r="C26" s="101"/>
      <c r="D26" s="101" t="s">
        <v>191</v>
      </c>
      <c r="E26" s="103"/>
      <c r="F26" s="101"/>
      <c r="G26" s="167"/>
      <c r="H26" s="101"/>
      <c r="I26" s="914" t="s">
        <v>259</v>
      </c>
      <c r="J26" s="914"/>
      <c r="K26" s="914"/>
      <c r="L26" s="914"/>
      <c r="M26" s="914"/>
      <c r="N26" s="101"/>
      <c r="O26" s="874" t="s">
        <v>265</v>
      </c>
      <c r="P26" s="874"/>
      <c r="Q26" s="167"/>
      <c r="R26" s="167"/>
      <c r="S26" s="167"/>
      <c r="T26" s="167"/>
    </row>
    <row r="27" spans="1:20" s="15" customFormat="1" ht="15.6" customHeight="1" x14ac:dyDescent="0.2">
      <c r="A27" s="101"/>
      <c r="B27" s="101"/>
      <c r="C27" s="102"/>
      <c r="D27" s="102"/>
      <c r="E27" s="103"/>
      <c r="F27" s="101"/>
      <c r="G27" s="167"/>
      <c r="H27" s="101"/>
      <c r="I27" s="101"/>
      <c r="J27" s="167"/>
      <c r="K27" s="101"/>
      <c r="L27" s="167"/>
      <c r="M27" s="101"/>
      <c r="N27" s="101"/>
      <c r="O27" s="167"/>
      <c r="P27" s="167"/>
      <c r="Q27" s="167"/>
      <c r="R27" s="167"/>
      <c r="S27" s="167"/>
      <c r="T27" s="167"/>
    </row>
    <row r="28" spans="1:20" ht="15.6" customHeight="1" x14ac:dyDescent="0.2">
      <c r="A28" s="101" t="s">
        <v>16</v>
      </c>
      <c r="B28" s="101"/>
      <c r="C28" s="101"/>
      <c r="D28" s="101" t="s">
        <v>115</v>
      </c>
      <c r="E28" s="101"/>
      <c r="F28" s="101"/>
      <c r="G28" s="167"/>
      <c r="H28" s="101"/>
      <c r="I28" s="914" t="s">
        <v>260</v>
      </c>
      <c r="J28" s="914"/>
      <c r="K28" s="914"/>
      <c r="L28" s="914"/>
      <c r="M28" s="914"/>
      <c r="N28" s="101"/>
      <c r="O28" s="952" t="s">
        <v>216</v>
      </c>
      <c r="P28" s="952"/>
      <c r="Q28" s="952"/>
      <c r="R28" s="167"/>
      <c r="S28" s="167"/>
      <c r="T28" s="167"/>
    </row>
    <row r="29" spans="1:20" x14ac:dyDescent="0.2">
      <c r="A29" s="167"/>
      <c r="B29" s="167"/>
      <c r="C29" s="167"/>
      <c r="D29" s="167"/>
      <c r="E29" s="167"/>
      <c r="F29" s="167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</row>
    <row r="30" spans="1:20" x14ac:dyDescent="0.2">
      <c r="A30" s="167"/>
      <c r="B30" s="167"/>
      <c r="C30" s="167"/>
      <c r="D30" s="167"/>
      <c r="E30" s="167"/>
      <c r="F30" s="167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</row>
    <row r="31" spans="1:20" x14ac:dyDescent="0.2">
      <c r="A31" s="167"/>
      <c r="B31" s="167"/>
      <c r="C31" s="167"/>
      <c r="D31" s="167"/>
      <c r="E31" s="167"/>
      <c r="F31" s="167"/>
      <c r="G31" s="99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</row>
    <row r="32" spans="1:20" x14ac:dyDescent="0.2">
      <c r="A32" s="167"/>
      <c r="B32" s="167"/>
      <c r="C32" s="167"/>
      <c r="D32" s="167"/>
      <c r="E32" s="167"/>
      <c r="F32" s="167"/>
      <c r="G32" s="99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</row>
    <row r="33" spans="1:20" x14ac:dyDescent="0.2">
      <c r="A33" s="167"/>
      <c r="B33" s="167"/>
      <c r="C33" s="167"/>
      <c r="D33" s="167"/>
      <c r="E33" s="167"/>
      <c r="F33" s="167"/>
      <c r="G33" s="99"/>
      <c r="H33" s="99"/>
      <c r="I33" s="99"/>
      <c r="J33" s="99"/>
      <c r="K33" s="981"/>
      <c r="L33" s="981"/>
      <c r="M33" s="981"/>
      <c r="N33" s="99" t="s">
        <v>66</v>
      </c>
      <c r="O33" s="99"/>
      <c r="P33" s="99"/>
      <c r="Q33" s="99"/>
      <c r="R33" s="99"/>
      <c r="S33" s="99"/>
      <c r="T33" s="99"/>
    </row>
    <row r="34" spans="1:20" x14ac:dyDescent="0.2">
      <c r="A34" s="167"/>
      <c r="B34" s="167"/>
      <c r="C34" s="167"/>
      <c r="D34" s="167"/>
      <c r="E34" s="167"/>
      <c r="F34" s="167"/>
      <c r="G34" s="99"/>
      <c r="H34" s="99"/>
      <c r="I34" s="99"/>
      <c r="J34" s="99"/>
      <c r="K34" s="100"/>
      <c r="L34" s="100"/>
      <c r="M34" s="100"/>
      <c r="N34" s="99"/>
      <c r="O34" s="99"/>
      <c r="P34" s="99"/>
      <c r="Q34" s="99"/>
      <c r="R34" s="99"/>
      <c r="S34" s="99"/>
      <c r="T34" s="99"/>
    </row>
    <row r="35" spans="1:20" x14ac:dyDescent="0.2">
      <c r="A35" s="167"/>
      <c r="B35" s="167"/>
      <c r="C35" s="167"/>
      <c r="D35" s="167"/>
      <c r="E35" s="167"/>
      <c r="F35" s="167"/>
      <c r="G35" s="99"/>
      <c r="H35" s="99"/>
      <c r="I35" s="99"/>
      <c r="J35" s="99"/>
      <c r="K35" s="107"/>
      <c r="L35" s="107"/>
      <c r="M35" s="107"/>
      <c r="N35" s="99"/>
      <c r="O35" s="99"/>
      <c r="P35" s="99"/>
      <c r="Q35" s="99"/>
      <c r="R35" s="99"/>
      <c r="S35" s="99"/>
      <c r="T35" s="99"/>
    </row>
  </sheetData>
  <sheetProtection selectLockedCells="1" selectUnlockedCells="1"/>
  <sortState xmlns:xlrd2="http://schemas.microsoft.com/office/spreadsheetml/2017/richdata2" ref="B17:P19">
    <sortCondition descending="1" ref="M17:M19"/>
  </sortState>
  <mergeCells count="33">
    <mergeCell ref="I28:M28"/>
    <mergeCell ref="A7:P7"/>
    <mergeCell ref="P15:P16"/>
    <mergeCell ref="K33:M33"/>
    <mergeCell ref="M8:O8"/>
    <mergeCell ref="M11:O11"/>
    <mergeCell ref="C8:L8"/>
    <mergeCell ref="C9:L9"/>
    <mergeCell ref="C10:L10"/>
    <mergeCell ref="G15:G16"/>
    <mergeCell ref="H15:H16"/>
    <mergeCell ref="M15:M16"/>
    <mergeCell ref="N15:N16"/>
    <mergeCell ref="J15:K15"/>
    <mergeCell ref="O15:O16"/>
    <mergeCell ref="O28:Q28"/>
    <mergeCell ref="O26:P26"/>
    <mergeCell ref="E11:L11"/>
    <mergeCell ref="I26:M26"/>
    <mergeCell ref="A1:P1"/>
    <mergeCell ref="A2:P2"/>
    <mergeCell ref="A3:P3"/>
    <mergeCell ref="A4:P4"/>
    <mergeCell ref="I15:I16"/>
    <mergeCell ref="L15:L16"/>
    <mergeCell ref="A10:B10"/>
    <mergeCell ref="A8:B8"/>
    <mergeCell ref="A15:A16"/>
    <mergeCell ref="B15:B16"/>
    <mergeCell ref="C15:C16"/>
    <mergeCell ref="D15:D16"/>
    <mergeCell ref="E15:E16"/>
    <mergeCell ref="A6:P6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00000"/>
  </sheetPr>
  <dimension ref="A1:T76"/>
  <sheetViews>
    <sheetView view="pageLayout" zoomScale="79" zoomScaleNormal="55" zoomScaleSheetLayoutView="85" zoomScalePageLayoutView="79" workbookViewId="0">
      <selection activeCell="A7" sqref="A7:P7"/>
    </sheetView>
  </sheetViews>
  <sheetFormatPr defaultColWidth="9.140625" defaultRowHeight="12.75" x14ac:dyDescent="0.2"/>
  <cols>
    <col min="1" max="1" width="8.28515625" style="11" customWidth="1"/>
    <col min="2" max="2" width="20.140625" style="11" customWidth="1"/>
    <col min="3" max="3" width="11.42578125" style="11" customWidth="1"/>
    <col min="4" max="4" width="8.7109375" style="11" customWidth="1"/>
    <col min="5" max="5" width="23" style="11" customWidth="1"/>
    <col min="6" max="6" width="17.85546875" style="11" customWidth="1"/>
    <col min="7" max="7" width="7.7109375" style="11" customWidth="1"/>
    <col min="8" max="8" width="9" style="11" customWidth="1"/>
    <col min="9" max="9" width="8.140625" style="28" customWidth="1"/>
    <col min="10" max="10" width="8.5703125" style="11" customWidth="1"/>
    <col min="11" max="11" width="8.7109375" style="11" customWidth="1"/>
    <col min="12" max="12" width="8" style="28" customWidth="1"/>
    <col min="13" max="13" width="12" style="11" customWidth="1"/>
    <col min="14" max="14" width="8.42578125" style="11" customWidth="1"/>
    <col min="15" max="15" width="8.7109375" style="11" customWidth="1"/>
    <col min="16" max="16" width="33.7109375" style="11" customWidth="1"/>
    <col min="17" max="16384" width="9.140625" style="11"/>
  </cols>
  <sheetData>
    <row r="1" spans="1:18" s="28" customFormat="1" ht="14.25" x14ac:dyDescent="0.2">
      <c r="A1" s="966" t="s">
        <v>394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"/>
    </row>
    <row r="2" spans="1:18" s="28" customFormat="1" ht="14.25" x14ac:dyDescent="0.2">
      <c r="A2" s="967" t="s">
        <v>99</v>
      </c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  <c r="Q2" s="3"/>
    </row>
    <row r="3" spans="1:18" s="28" customFormat="1" ht="12.75" customHeight="1" x14ac:dyDescent="0.2">
      <c r="A3" s="968" t="s">
        <v>395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  <c r="Q3" s="10"/>
      <c r="R3" s="81"/>
    </row>
    <row r="4" spans="1:18" s="28" customFormat="1" ht="14.25" x14ac:dyDescent="0.2">
      <c r="A4" s="968" t="s">
        <v>396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  <c r="Q4" s="3"/>
      <c r="R4" s="82"/>
    </row>
    <row r="5" spans="1:18" s="28" customFormat="1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49"/>
      <c r="N5" s="449"/>
      <c r="O5" s="449"/>
      <c r="P5" s="449"/>
      <c r="Q5" s="3"/>
      <c r="R5" s="82"/>
    </row>
    <row r="6" spans="1:18" s="28" customFormat="1" ht="51.7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</row>
    <row r="7" spans="1:18" s="28" customFormat="1" x14ac:dyDescent="0.2">
      <c r="A7" s="946" t="s">
        <v>459</v>
      </c>
      <c r="B7" s="946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</row>
    <row r="8" spans="1:18" s="28" customFormat="1" ht="15.75" x14ac:dyDescent="0.2">
      <c r="A8" s="969"/>
      <c r="B8" s="969"/>
      <c r="C8" s="880"/>
      <c r="D8" s="880"/>
      <c r="E8" s="880"/>
      <c r="F8" s="880"/>
      <c r="G8" s="880"/>
      <c r="H8" s="880"/>
      <c r="I8" s="880"/>
      <c r="J8" s="880"/>
      <c r="K8" s="880"/>
      <c r="L8" s="970"/>
      <c r="M8" s="971" t="s">
        <v>29</v>
      </c>
      <c r="N8" s="972"/>
      <c r="O8" s="973"/>
      <c r="P8" s="104"/>
    </row>
    <row r="9" spans="1:18" s="28" customFormat="1" ht="18" x14ac:dyDescent="0.2">
      <c r="A9" s="107"/>
      <c r="B9" s="107"/>
      <c r="C9" s="959" t="s">
        <v>410</v>
      </c>
      <c r="D9" s="944"/>
      <c r="E9" s="944"/>
      <c r="F9" s="944"/>
      <c r="G9" s="944"/>
      <c r="H9" s="944"/>
      <c r="I9" s="944"/>
      <c r="J9" s="944"/>
      <c r="K9" s="944"/>
      <c r="L9" s="960"/>
      <c r="M9" s="231" t="s">
        <v>11</v>
      </c>
      <c r="N9" s="231" t="s">
        <v>18</v>
      </c>
      <c r="O9" s="231" t="s">
        <v>20</v>
      </c>
      <c r="P9" s="100"/>
    </row>
    <row r="10" spans="1:18" s="28" customFormat="1" ht="15.75" x14ac:dyDescent="0.25">
      <c r="A10" s="900" t="s">
        <v>189</v>
      </c>
      <c r="B10" s="900"/>
      <c r="C10" s="906" t="s">
        <v>438</v>
      </c>
      <c r="D10" s="906"/>
      <c r="E10" s="906"/>
      <c r="F10" s="906"/>
      <c r="G10" s="906"/>
      <c r="H10" s="906"/>
      <c r="I10" s="906"/>
      <c r="J10" s="906"/>
      <c r="K10" s="906"/>
      <c r="L10" s="983"/>
      <c r="M10" s="231">
        <v>162</v>
      </c>
      <c r="N10" s="231">
        <v>203</v>
      </c>
      <c r="O10" s="231">
        <v>237</v>
      </c>
      <c r="P10" s="107"/>
    </row>
    <row r="11" spans="1:18" s="28" customFormat="1" ht="21" customHeight="1" x14ac:dyDescent="0.2">
      <c r="A11" s="383" t="s">
        <v>190</v>
      </c>
      <c r="B11" s="383"/>
      <c r="C11" s="122"/>
      <c r="D11" s="122"/>
      <c r="E11" s="984" t="s">
        <v>437</v>
      </c>
      <c r="F11" s="984"/>
      <c r="G11" s="984"/>
      <c r="H11" s="984"/>
      <c r="I11" s="984"/>
      <c r="J11" s="984"/>
      <c r="K11" s="984"/>
      <c r="L11" s="985"/>
      <c r="M11" s="975" t="s">
        <v>2</v>
      </c>
      <c r="N11" s="975"/>
      <c r="O11" s="975"/>
      <c r="P11" s="98"/>
    </row>
    <row r="12" spans="1:18" s="7" customFormat="1" ht="23.25" customHeight="1" x14ac:dyDescent="0.2">
      <c r="A12" s="621" t="s">
        <v>41</v>
      </c>
      <c r="B12" s="308"/>
      <c r="C12" s="220">
        <v>88</v>
      </c>
      <c r="D12" s="100"/>
      <c r="E12" s="100"/>
      <c r="F12" s="100"/>
      <c r="G12" s="100"/>
      <c r="H12" s="100"/>
      <c r="I12" s="100"/>
      <c r="J12" s="107"/>
      <c r="K12" s="107"/>
      <c r="L12" s="107"/>
      <c r="M12" s="169" t="s">
        <v>3</v>
      </c>
      <c r="N12" s="169" t="s">
        <v>4</v>
      </c>
      <c r="O12" s="169" t="s">
        <v>5</v>
      </c>
      <c r="P12" s="112" t="s">
        <v>110</v>
      </c>
    </row>
    <row r="13" spans="1:18" s="28" customFormat="1" ht="21.75" customHeight="1" x14ac:dyDescent="0.2">
      <c r="A13" s="683" t="s">
        <v>42</v>
      </c>
      <c r="B13" s="684"/>
      <c r="C13" s="559">
        <v>6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68">
        <v>222</v>
      </c>
      <c r="N13" s="168">
        <v>162</v>
      </c>
      <c r="O13" s="168">
        <v>95</v>
      </c>
      <c r="P13" s="112" t="s">
        <v>19</v>
      </c>
    </row>
    <row r="14" spans="1:18" s="28" customFormat="1" ht="13.5" thickBot="1" x14ac:dyDescent="0.25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</row>
    <row r="15" spans="1:18" s="28" customFormat="1" ht="13.15" customHeight="1" x14ac:dyDescent="0.2">
      <c r="A15" s="976" t="s">
        <v>6</v>
      </c>
      <c r="B15" s="898" t="s">
        <v>119</v>
      </c>
      <c r="C15" s="885" t="s">
        <v>7</v>
      </c>
      <c r="D15" s="885" t="s">
        <v>8</v>
      </c>
      <c r="E15" s="885" t="s">
        <v>9</v>
      </c>
      <c r="F15" s="524" t="s">
        <v>114</v>
      </c>
      <c r="G15" s="885" t="s">
        <v>10</v>
      </c>
      <c r="H15" s="885" t="s">
        <v>11</v>
      </c>
      <c r="I15" s="962" t="s">
        <v>6</v>
      </c>
      <c r="J15" s="964" t="s">
        <v>18</v>
      </c>
      <c r="K15" s="965"/>
      <c r="L15" s="962" t="s">
        <v>6</v>
      </c>
      <c r="M15" s="962" t="s">
        <v>118</v>
      </c>
      <c r="N15" s="885" t="s">
        <v>12</v>
      </c>
      <c r="O15" s="887" t="s">
        <v>13</v>
      </c>
      <c r="P15" s="876" t="s">
        <v>14</v>
      </c>
    </row>
    <row r="16" spans="1:18" s="15" customFormat="1" ht="36" customHeight="1" thickBot="1" x14ac:dyDescent="0.25">
      <c r="A16" s="979"/>
      <c r="B16" s="899"/>
      <c r="C16" s="980"/>
      <c r="D16" s="980"/>
      <c r="E16" s="980"/>
      <c r="F16" s="525" t="s">
        <v>113</v>
      </c>
      <c r="G16" s="980"/>
      <c r="H16" s="980"/>
      <c r="I16" s="978"/>
      <c r="J16" s="685" t="s">
        <v>20</v>
      </c>
      <c r="K16" s="685" t="s">
        <v>21</v>
      </c>
      <c r="L16" s="978"/>
      <c r="M16" s="978"/>
      <c r="N16" s="980"/>
      <c r="O16" s="888"/>
      <c r="P16" s="877"/>
    </row>
    <row r="17" spans="1:20" s="15" customFormat="1" ht="25.5" customHeight="1" x14ac:dyDescent="0.2">
      <c r="A17" s="651">
        <f>_xlfn.RANK.EQ(M17,M$17:M$24)</f>
        <v>1</v>
      </c>
      <c r="B17" s="492" t="s">
        <v>168</v>
      </c>
      <c r="C17" s="614">
        <v>1983</v>
      </c>
      <c r="D17" s="604" t="s">
        <v>3</v>
      </c>
      <c r="E17" s="495" t="s">
        <v>123</v>
      </c>
      <c r="F17" s="689" t="s">
        <v>164</v>
      </c>
      <c r="G17" s="657" t="s">
        <v>384</v>
      </c>
      <c r="H17" s="614">
        <v>103</v>
      </c>
      <c r="I17" s="614">
        <f>_xlfn.RANK.EQ(H17,H$17:H$24)</f>
        <v>1</v>
      </c>
      <c r="J17" s="658">
        <v>188</v>
      </c>
      <c r="K17" s="604">
        <f>J17/2</f>
        <v>94</v>
      </c>
      <c r="L17" s="614">
        <f>_xlfn.RANK.EQ(K17,K$17:K$24)</f>
        <v>1</v>
      </c>
      <c r="M17" s="659">
        <f>K17+H17</f>
        <v>197</v>
      </c>
      <c r="N17" s="614">
        <f>IF(A17=1,20,IF(A17=2,18,IF(A17=3,16,IF(A17&gt;19,0,19-A17))))</f>
        <v>20</v>
      </c>
      <c r="O17" s="549" t="s">
        <v>4</v>
      </c>
      <c r="P17" s="605" t="s">
        <v>287</v>
      </c>
    </row>
    <row r="18" spans="1:20" s="15" customFormat="1" ht="25.5" customHeight="1" thickBot="1" x14ac:dyDescent="0.25">
      <c r="A18" s="690">
        <f>_xlfn.RANK.EQ(M18,M$17:M$24)</f>
        <v>2</v>
      </c>
      <c r="B18" s="691" t="s">
        <v>297</v>
      </c>
      <c r="C18" s="692">
        <v>2007</v>
      </c>
      <c r="D18" s="693">
        <v>1</v>
      </c>
      <c r="E18" s="694" t="s">
        <v>123</v>
      </c>
      <c r="F18" s="695" t="s">
        <v>195</v>
      </c>
      <c r="G18" s="696" t="s">
        <v>307</v>
      </c>
      <c r="H18" s="697">
        <v>32</v>
      </c>
      <c r="I18" s="697">
        <f>_xlfn.RANK.EQ(H18,H$17:H$24)</f>
        <v>2</v>
      </c>
      <c r="J18" s="698">
        <v>80</v>
      </c>
      <c r="K18" s="693">
        <f>J18/2</f>
        <v>40</v>
      </c>
      <c r="L18" s="697">
        <f>_xlfn.RANK.EQ(K18,K$17:K$24)</f>
        <v>2</v>
      </c>
      <c r="M18" s="699">
        <f>K18+H18</f>
        <v>72</v>
      </c>
      <c r="N18" s="697">
        <f>IF(A18=1,20,IF(A18=2,18,IF(A18=3,16,IF(A18&gt;19,0,19-A18))))</f>
        <v>18</v>
      </c>
      <c r="O18" s="700"/>
      <c r="P18" s="701" t="s">
        <v>122</v>
      </c>
    </row>
    <row r="19" spans="1:20" ht="15.6" customHeight="1" x14ac:dyDescent="0.2">
      <c r="A19" s="352"/>
      <c r="B19" s="250"/>
      <c r="C19" s="199"/>
      <c r="D19" s="455"/>
      <c r="E19" s="200"/>
      <c r="F19" s="201"/>
      <c r="G19" s="258"/>
      <c r="H19" s="199"/>
      <c r="I19" s="199"/>
      <c r="J19" s="238"/>
      <c r="K19" s="455"/>
      <c r="L19" s="199"/>
      <c r="M19" s="239"/>
      <c r="N19" s="199"/>
      <c r="O19" s="452"/>
      <c r="P19" s="102"/>
      <c r="Q19" s="15"/>
      <c r="R19" s="29"/>
      <c r="S19" s="28"/>
      <c r="T19" s="28"/>
    </row>
    <row r="20" spans="1:20" s="28" customFormat="1" ht="15.6" customHeight="1" x14ac:dyDescent="0.2">
      <c r="A20" s="352"/>
      <c r="B20" s="260"/>
      <c r="C20" s="315"/>
      <c r="D20" s="315"/>
      <c r="E20" s="200"/>
      <c r="F20" s="255"/>
      <c r="G20" s="236"/>
      <c r="H20" s="199"/>
      <c r="I20" s="199"/>
      <c r="J20" s="314"/>
      <c r="K20" s="314"/>
      <c r="L20" s="199"/>
      <c r="M20" s="239"/>
      <c r="N20" s="199"/>
      <c r="O20" s="315"/>
      <c r="P20" s="200"/>
      <c r="Q20" s="15"/>
      <c r="R20" s="29"/>
    </row>
    <row r="21" spans="1:20" s="28" customFormat="1" ht="15.6" customHeight="1" x14ac:dyDescent="0.2">
      <c r="A21" s="352"/>
      <c r="B21" s="250"/>
      <c r="C21" s="252"/>
      <c r="D21" s="251"/>
      <c r="E21" s="250"/>
      <c r="F21" s="327"/>
      <c r="G21" s="323"/>
      <c r="H21" s="324"/>
      <c r="I21" s="325"/>
      <c r="J21" s="326"/>
      <c r="K21" s="251"/>
      <c r="L21" s="260"/>
      <c r="M21" s="239"/>
      <c r="N21" s="199"/>
      <c r="O21" s="315"/>
      <c r="P21" s="200"/>
      <c r="Q21" s="15"/>
      <c r="R21" s="29"/>
    </row>
    <row r="22" spans="1:20" s="28" customFormat="1" ht="15.6" customHeight="1" x14ac:dyDescent="0.2">
      <c r="A22" s="352"/>
      <c r="B22" s="250"/>
      <c r="C22" s="252"/>
      <c r="D22" s="251"/>
      <c r="E22" s="250"/>
      <c r="F22" s="327"/>
      <c r="G22" s="323"/>
      <c r="H22" s="324"/>
      <c r="I22" s="325"/>
      <c r="J22" s="326"/>
      <c r="K22" s="251"/>
      <c r="L22" s="260"/>
      <c r="M22" s="239"/>
      <c r="N22" s="199"/>
      <c r="O22" s="427"/>
      <c r="P22" s="200"/>
      <c r="Q22" s="15"/>
      <c r="R22" s="29"/>
    </row>
    <row r="23" spans="1:20" s="28" customFormat="1" ht="15.6" customHeight="1" x14ac:dyDescent="0.2">
      <c r="A23" s="352"/>
      <c r="B23" s="260"/>
      <c r="C23" s="310"/>
      <c r="D23" s="310"/>
      <c r="E23" s="200"/>
      <c r="F23" s="201"/>
      <c r="G23" s="258"/>
      <c r="H23" s="199"/>
      <c r="I23" s="199"/>
      <c r="J23" s="238"/>
      <c r="K23" s="311"/>
      <c r="L23" s="199"/>
      <c r="M23" s="239"/>
      <c r="N23" s="199"/>
      <c r="O23" s="310"/>
      <c r="P23" s="200"/>
      <c r="Q23" s="15"/>
      <c r="R23" s="29"/>
    </row>
    <row r="24" spans="1:20" s="28" customFormat="1" ht="15.6" customHeight="1" x14ac:dyDescent="0.2">
      <c r="A24" s="352"/>
      <c r="B24" s="198"/>
      <c r="C24" s="252"/>
      <c r="D24" s="251"/>
      <c r="E24" s="250"/>
      <c r="F24" s="278"/>
      <c r="G24" s="258"/>
      <c r="H24" s="199"/>
      <c r="I24" s="199"/>
      <c r="J24" s="238"/>
      <c r="K24" s="311"/>
      <c r="L24" s="199"/>
      <c r="M24" s="239"/>
      <c r="N24" s="199"/>
      <c r="O24" s="310"/>
      <c r="P24" s="200"/>
      <c r="Q24" s="15"/>
      <c r="R24" s="29"/>
    </row>
    <row r="25" spans="1:20" s="28" customFormat="1" ht="15.6" customHeight="1" x14ac:dyDescent="0.2">
      <c r="A25" s="101" t="s">
        <v>15</v>
      </c>
      <c r="B25" s="101"/>
      <c r="C25" s="101"/>
      <c r="D25" s="101" t="s">
        <v>191</v>
      </c>
      <c r="E25" s="103"/>
      <c r="F25" s="101"/>
      <c r="G25" s="167"/>
      <c r="H25" s="101"/>
      <c r="I25" s="914" t="s">
        <v>259</v>
      </c>
      <c r="J25" s="914"/>
      <c r="K25" s="914"/>
      <c r="L25" s="914"/>
      <c r="M25" s="914"/>
      <c r="N25" s="101"/>
      <c r="O25" s="874" t="s">
        <v>209</v>
      </c>
      <c r="P25" s="874"/>
      <c r="Q25" s="167"/>
      <c r="R25" s="167"/>
      <c r="S25" s="167"/>
    </row>
    <row r="26" spans="1:20" s="28" customFormat="1" ht="15.6" customHeight="1" x14ac:dyDescent="0.2">
      <c r="A26" s="101"/>
      <c r="B26" s="101"/>
      <c r="C26" s="102"/>
      <c r="D26" s="102"/>
      <c r="E26" s="103"/>
      <c r="F26" s="101"/>
      <c r="G26" s="167"/>
      <c r="H26" s="101"/>
      <c r="I26" s="101"/>
      <c r="J26" s="167"/>
      <c r="K26" s="167"/>
      <c r="L26" s="101"/>
      <c r="M26" s="167"/>
      <c r="N26" s="101"/>
      <c r="O26" s="101"/>
      <c r="P26" s="167"/>
      <c r="Q26" s="167"/>
      <c r="R26" s="167"/>
      <c r="S26" s="167"/>
    </row>
    <row r="27" spans="1:20" s="15" customFormat="1" ht="15.6" customHeight="1" x14ac:dyDescent="0.2">
      <c r="A27" s="101" t="s">
        <v>16</v>
      </c>
      <c r="B27" s="101"/>
      <c r="C27" s="101"/>
      <c r="D27" s="101" t="s">
        <v>115</v>
      </c>
      <c r="E27" s="101"/>
      <c r="F27" s="101"/>
      <c r="G27" s="167"/>
      <c r="H27" s="101"/>
      <c r="I27" s="914" t="s">
        <v>260</v>
      </c>
      <c r="J27" s="914"/>
      <c r="K27" s="914"/>
      <c r="L27" s="914"/>
      <c r="M27" s="914"/>
      <c r="N27" s="101"/>
      <c r="O27" s="952" t="s">
        <v>216</v>
      </c>
      <c r="P27" s="952"/>
      <c r="Q27" s="101"/>
      <c r="R27" s="101"/>
      <c r="S27" s="167"/>
    </row>
    <row r="28" spans="1:20" s="15" customFormat="1" x14ac:dyDescent="0.2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</row>
    <row r="29" spans="1:20" x14ac:dyDescent="0.2">
      <c r="A29" s="167"/>
      <c r="B29" s="167"/>
      <c r="C29" s="167"/>
      <c r="D29" s="167"/>
      <c r="E29" s="101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</row>
    <row r="30" spans="1:20" x14ac:dyDescent="0.2"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">
      <c r="B31" s="7"/>
      <c r="C31" s="7"/>
      <c r="D31" s="7"/>
      <c r="E31" s="7"/>
      <c r="F31" s="7"/>
      <c r="G31" s="7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</row>
    <row r="32" spans="1:20" x14ac:dyDescent="0.2">
      <c r="B32" s="156"/>
      <c r="C32" s="145"/>
      <c r="D32" s="145"/>
      <c r="E32" s="116"/>
      <c r="F32" s="153"/>
      <c r="G32" s="146"/>
      <c r="H32" s="147"/>
      <c r="I32" s="147"/>
      <c r="J32" s="116"/>
      <c r="K32" s="116"/>
      <c r="L32" s="147"/>
      <c r="M32" s="147"/>
      <c r="N32" s="147"/>
      <c r="O32" s="116"/>
      <c r="P32" s="157"/>
      <c r="Q32" s="7"/>
      <c r="R32" s="7"/>
      <c r="S32" s="7"/>
      <c r="T32" s="7"/>
    </row>
    <row r="33" spans="2:20" x14ac:dyDescent="0.2">
      <c r="B33" s="158"/>
      <c r="C33" s="159"/>
      <c r="D33" s="159"/>
      <c r="E33" s="159"/>
      <c r="F33" s="153"/>
      <c r="G33" s="160"/>
      <c r="H33" s="147"/>
      <c r="I33" s="147"/>
      <c r="J33" s="149"/>
      <c r="K33" s="116"/>
      <c r="L33" s="147"/>
      <c r="M33" s="147"/>
      <c r="N33" s="147"/>
      <c r="O33" s="116"/>
      <c r="P33" s="148"/>
      <c r="Q33" s="7"/>
      <c r="R33" s="7"/>
      <c r="S33" s="7"/>
      <c r="T33" s="7"/>
    </row>
    <row r="34" spans="2:20" x14ac:dyDescent="0.2">
      <c r="B34" s="150"/>
      <c r="C34" s="147"/>
      <c r="D34" s="116"/>
      <c r="E34" s="116"/>
      <c r="F34" s="153"/>
      <c r="G34" s="146"/>
      <c r="H34" s="147"/>
      <c r="I34" s="147"/>
      <c r="J34" s="116"/>
      <c r="K34" s="116"/>
      <c r="L34" s="147"/>
      <c r="M34" s="147"/>
      <c r="N34" s="147"/>
      <c r="O34" s="116"/>
      <c r="P34" s="157"/>
      <c r="Q34" s="7"/>
      <c r="R34" s="7"/>
      <c r="S34" s="7"/>
      <c r="T34" s="7"/>
    </row>
    <row r="35" spans="2:20" x14ac:dyDescent="0.2">
      <c r="B35" s="150"/>
      <c r="C35" s="147"/>
      <c r="D35" s="116"/>
      <c r="E35" s="116"/>
      <c r="F35" s="153"/>
      <c r="G35" s="146"/>
      <c r="H35" s="147"/>
      <c r="I35" s="147"/>
      <c r="J35" s="116"/>
      <c r="K35" s="116"/>
      <c r="L35" s="147"/>
      <c r="M35" s="147"/>
      <c r="N35" s="147"/>
      <c r="O35" s="116"/>
      <c r="P35" s="157"/>
      <c r="Q35" s="7"/>
      <c r="R35" s="7"/>
      <c r="S35" s="7"/>
      <c r="T35" s="7"/>
    </row>
    <row r="36" spans="2:20" x14ac:dyDescent="0.2">
      <c r="B36" s="150"/>
      <c r="C36" s="147"/>
      <c r="D36" s="116"/>
      <c r="E36" s="116"/>
      <c r="F36" s="153"/>
      <c r="G36" s="146"/>
      <c r="H36" s="147"/>
      <c r="I36" s="147"/>
      <c r="J36" s="116"/>
      <c r="K36" s="116"/>
      <c r="L36" s="147"/>
      <c r="M36" s="147"/>
      <c r="N36" s="147"/>
      <c r="O36" s="116"/>
      <c r="P36" s="157"/>
      <c r="Q36" s="7"/>
      <c r="R36" s="7"/>
      <c r="S36" s="7"/>
      <c r="T36" s="7"/>
    </row>
    <row r="37" spans="2:20" x14ac:dyDescent="0.2">
      <c r="B37" s="150"/>
      <c r="C37" s="147"/>
      <c r="D37" s="116"/>
      <c r="E37" s="116"/>
      <c r="F37" s="153"/>
      <c r="G37" s="146"/>
      <c r="H37" s="147"/>
      <c r="I37" s="147"/>
      <c r="J37" s="116"/>
      <c r="K37" s="116"/>
      <c r="L37" s="147"/>
      <c r="M37" s="147"/>
      <c r="N37" s="147"/>
      <c r="O37" s="116"/>
      <c r="P37" s="157"/>
      <c r="Q37" s="7"/>
      <c r="R37" s="7"/>
      <c r="S37" s="7"/>
      <c r="T37" s="7"/>
    </row>
    <row r="38" spans="2:20" x14ac:dyDescent="0.2">
      <c r="B38" s="150"/>
      <c r="C38" s="147"/>
      <c r="D38" s="116"/>
      <c r="E38" s="116"/>
      <c r="F38" s="153"/>
      <c r="G38" s="146"/>
      <c r="H38" s="147"/>
      <c r="I38" s="147"/>
      <c r="J38" s="116"/>
      <c r="K38" s="116"/>
      <c r="L38" s="147"/>
      <c r="M38" s="147"/>
      <c r="N38" s="147"/>
      <c r="O38" s="116"/>
      <c r="P38" s="157"/>
      <c r="Q38" s="7"/>
      <c r="R38" s="7"/>
      <c r="S38" s="7"/>
      <c r="T38" s="7"/>
    </row>
    <row r="39" spans="2:20" x14ac:dyDescent="0.2">
      <c r="B39" s="150"/>
      <c r="C39" s="145"/>
      <c r="D39" s="145"/>
      <c r="E39" s="116"/>
      <c r="F39" s="116"/>
      <c r="G39" s="146"/>
      <c r="H39" s="147"/>
      <c r="I39" s="147"/>
      <c r="J39" s="149"/>
      <c r="K39" s="116"/>
      <c r="L39" s="147"/>
      <c r="M39" s="147"/>
      <c r="N39" s="147"/>
      <c r="O39" s="116"/>
      <c r="P39" s="157"/>
      <c r="Q39" s="7"/>
      <c r="R39" s="7"/>
      <c r="S39" s="7"/>
      <c r="T39" s="7"/>
    </row>
    <row r="40" spans="2:20" x14ac:dyDescent="0.2">
      <c r="B40" s="150"/>
      <c r="C40" s="147"/>
      <c r="D40" s="116"/>
      <c r="E40" s="116"/>
      <c r="F40" s="153"/>
      <c r="G40" s="146"/>
      <c r="H40" s="147"/>
      <c r="I40" s="147"/>
      <c r="J40" s="116"/>
      <c r="K40" s="116"/>
      <c r="L40" s="147"/>
      <c r="M40" s="147"/>
      <c r="N40" s="147"/>
      <c r="O40" s="116"/>
      <c r="P40" s="157"/>
      <c r="Q40" s="7"/>
      <c r="R40" s="7"/>
      <c r="S40" s="7"/>
      <c r="T40" s="7"/>
    </row>
    <row r="41" spans="2:20" x14ac:dyDescent="0.2">
      <c r="B41" s="150"/>
      <c r="C41" s="147"/>
      <c r="D41" s="116"/>
      <c r="E41" s="116"/>
      <c r="F41" s="153"/>
      <c r="G41" s="146"/>
      <c r="H41" s="147"/>
      <c r="I41" s="147"/>
      <c r="J41" s="116"/>
      <c r="K41" s="116"/>
      <c r="L41" s="147"/>
      <c r="M41" s="147"/>
      <c r="N41" s="147"/>
      <c r="O41" s="116"/>
      <c r="P41" s="157"/>
      <c r="Q41" s="7"/>
      <c r="R41" s="7"/>
      <c r="S41" s="7"/>
      <c r="T41" s="7"/>
    </row>
    <row r="42" spans="2:20" x14ac:dyDescent="0.2">
      <c r="B42" s="150"/>
      <c r="C42" s="147"/>
      <c r="D42" s="116"/>
      <c r="E42" s="116"/>
      <c r="F42" s="153"/>
      <c r="G42" s="146"/>
      <c r="H42" s="147"/>
      <c r="I42" s="147"/>
      <c r="J42" s="116"/>
      <c r="K42" s="116"/>
      <c r="L42" s="147"/>
      <c r="M42" s="147"/>
      <c r="N42" s="147"/>
      <c r="O42" s="116"/>
      <c r="P42" s="157"/>
      <c r="Q42" s="7"/>
      <c r="R42" s="7"/>
      <c r="S42" s="7"/>
      <c r="T42" s="7"/>
    </row>
    <row r="43" spans="2:20" x14ac:dyDescent="0.2">
      <c r="B43" s="150"/>
      <c r="C43" s="147"/>
      <c r="D43" s="116"/>
      <c r="E43" s="116"/>
      <c r="F43" s="151"/>
      <c r="G43" s="146"/>
      <c r="H43" s="147"/>
      <c r="I43" s="147"/>
      <c r="J43" s="116"/>
      <c r="K43" s="116"/>
      <c r="L43" s="147"/>
      <c r="M43" s="147"/>
      <c r="N43" s="147"/>
      <c r="O43" s="116"/>
      <c r="P43" s="157"/>
      <c r="Q43" s="7"/>
      <c r="R43" s="7"/>
      <c r="S43" s="7"/>
      <c r="T43" s="7"/>
    </row>
    <row r="44" spans="2:20" x14ac:dyDescent="0.2">
      <c r="B44" s="150"/>
      <c r="C44" s="147"/>
      <c r="D44" s="116"/>
      <c r="E44" s="116"/>
      <c r="F44" s="153"/>
      <c r="G44" s="146"/>
      <c r="H44" s="147"/>
      <c r="I44" s="147"/>
      <c r="J44" s="116"/>
      <c r="K44" s="116"/>
      <c r="L44" s="147"/>
      <c r="M44" s="147"/>
      <c r="N44" s="147"/>
      <c r="O44" s="116"/>
      <c r="P44" s="157"/>
      <c r="Q44" s="7"/>
      <c r="R44" s="7"/>
      <c r="S44" s="7"/>
      <c r="T44" s="7"/>
    </row>
    <row r="45" spans="2:20" x14ac:dyDescent="0.2">
      <c r="B45" s="150"/>
      <c r="C45" s="125"/>
      <c r="D45" s="116"/>
      <c r="E45" s="107"/>
      <c r="F45" s="107"/>
      <c r="G45" s="146"/>
      <c r="H45" s="147"/>
      <c r="I45" s="147"/>
      <c r="J45" s="116"/>
      <c r="K45" s="116"/>
      <c r="L45" s="147"/>
      <c r="M45" s="147"/>
      <c r="N45" s="147"/>
      <c r="O45" s="116"/>
      <c r="P45" s="157"/>
      <c r="Q45" s="7"/>
      <c r="R45" s="7"/>
      <c r="S45" s="7"/>
      <c r="T45" s="7"/>
    </row>
    <row r="46" spans="2:20" x14ac:dyDescent="0.2">
      <c r="B46" s="150"/>
      <c r="C46" s="145"/>
      <c r="D46" s="116"/>
      <c r="E46" s="116"/>
      <c r="F46" s="153"/>
      <c r="G46" s="146"/>
      <c r="H46" s="147"/>
      <c r="I46" s="147"/>
      <c r="J46" s="116"/>
      <c r="K46" s="116"/>
      <c r="L46" s="147"/>
      <c r="M46" s="147"/>
      <c r="N46" s="147"/>
      <c r="O46" s="116"/>
      <c r="P46" s="157"/>
      <c r="Q46" s="7"/>
      <c r="R46" s="7"/>
      <c r="S46" s="7"/>
      <c r="T46" s="7"/>
    </row>
    <row r="47" spans="2:20" x14ac:dyDescent="0.2">
      <c r="B47" s="161"/>
      <c r="C47" s="125"/>
      <c r="D47" s="125"/>
      <c r="E47" s="107"/>
      <c r="F47" s="107"/>
      <c r="G47" s="162"/>
      <c r="H47" s="123"/>
      <c r="I47" s="147"/>
      <c r="J47" s="127"/>
      <c r="K47" s="116"/>
      <c r="L47" s="147"/>
      <c r="M47" s="147"/>
      <c r="N47" s="147"/>
      <c r="O47" s="116"/>
      <c r="P47" s="129"/>
      <c r="Q47" s="7"/>
      <c r="R47" s="7"/>
      <c r="S47" s="7"/>
      <c r="T47" s="7"/>
    </row>
    <row r="48" spans="2:20" x14ac:dyDescent="0.2">
      <c r="B48" s="150"/>
      <c r="C48" s="147"/>
      <c r="D48" s="116"/>
      <c r="E48" s="116"/>
      <c r="F48" s="153"/>
      <c r="G48" s="146"/>
      <c r="H48" s="147"/>
      <c r="I48" s="147"/>
      <c r="J48" s="116"/>
      <c r="K48" s="116"/>
      <c r="L48" s="147"/>
      <c r="M48" s="147"/>
      <c r="N48" s="147"/>
      <c r="O48" s="116"/>
      <c r="P48" s="157"/>
      <c r="Q48" s="7"/>
      <c r="R48" s="7"/>
      <c r="S48" s="7"/>
      <c r="T48" s="7"/>
    </row>
    <row r="49" spans="2:20" x14ac:dyDescent="0.2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2:20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2:20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2:20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2:20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76" ht="28.15" customHeight="1" x14ac:dyDescent="0.2"/>
  </sheetData>
  <sheetProtection selectLockedCells="1" selectUnlockedCells="1"/>
  <sortState xmlns:xlrd2="http://schemas.microsoft.com/office/spreadsheetml/2017/richdata2" ref="B17:P21">
    <sortCondition descending="1" ref="O17:O21"/>
  </sortState>
  <mergeCells count="32">
    <mergeCell ref="I27:M27"/>
    <mergeCell ref="I25:M25"/>
    <mergeCell ref="O27:P27"/>
    <mergeCell ref="O25:P25"/>
    <mergeCell ref="P15:P16"/>
    <mergeCell ref="M11:O11"/>
    <mergeCell ref="E15:E16"/>
    <mergeCell ref="M15:M16"/>
    <mergeCell ref="N15:N16"/>
    <mergeCell ref="O15:O16"/>
    <mergeCell ref="E11:L11"/>
    <mergeCell ref="G15:G16"/>
    <mergeCell ref="H15:H16"/>
    <mergeCell ref="I15:I16"/>
    <mergeCell ref="J15:K15"/>
    <mergeCell ref="L15:L16"/>
    <mergeCell ref="A15:A16"/>
    <mergeCell ref="B15:B16"/>
    <mergeCell ref="C15:C16"/>
    <mergeCell ref="D15:D16"/>
    <mergeCell ref="A8:B8"/>
    <mergeCell ref="C8:L8"/>
    <mergeCell ref="A10:B10"/>
    <mergeCell ref="C10:L10"/>
    <mergeCell ref="M8:O8"/>
    <mergeCell ref="C9:L9"/>
    <mergeCell ref="A1:P1"/>
    <mergeCell ref="A2:P2"/>
    <mergeCell ref="A3:P3"/>
    <mergeCell ref="A4:P4"/>
    <mergeCell ref="A6:P6"/>
    <mergeCell ref="A7:P7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00000"/>
  </sheetPr>
  <dimension ref="A1:P29"/>
  <sheetViews>
    <sheetView view="pageLayout" zoomScale="82" zoomScaleNormal="100" zoomScalePageLayoutView="82" workbookViewId="0">
      <selection activeCell="A7" sqref="A7:P7"/>
    </sheetView>
  </sheetViews>
  <sheetFormatPr defaultRowHeight="12.75" x14ac:dyDescent="0.2"/>
  <cols>
    <col min="1" max="1" width="7.28515625" customWidth="1"/>
    <col min="2" max="2" width="23.85546875" customWidth="1"/>
    <col min="3" max="3" width="11.85546875" customWidth="1"/>
    <col min="4" max="4" width="8.85546875" customWidth="1"/>
    <col min="5" max="5" width="22.28515625" customWidth="1"/>
    <col min="6" max="6" width="15.28515625" customWidth="1"/>
    <col min="7" max="7" width="7.7109375" customWidth="1"/>
    <col min="8" max="12" width="8" customWidth="1"/>
    <col min="13" max="13" width="12.140625" customWidth="1"/>
    <col min="14" max="14" width="6.7109375" customWidth="1"/>
    <col min="15" max="15" width="8" customWidth="1"/>
    <col min="16" max="16" width="27" customWidth="1"/>
  </cols>
  <sheetData>
    <row r="1" spans="1:16" ht="14.25" x14ac:dyDescent="0.2">
      <c r="A1" s="966" t="s">
        <v>394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</row>
    <row r="2" spans="1:16" ht="14.25" x14ac:dyDescent="0.2">
      <c r="A2" s="967" t="s">
        <v>99</v>
      </c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</row>
    <row r="3" spans="1:16" ht="14.25" x14ac:dyDescent="0.2">
      <c r="A3" s="968" t="s">
        <v>395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</row>
    <row r="4" spans="1:16" ht="14.25" x14ac:dyDescent="0.2">
      <c r="A4" s="968" t="s">
        <v>396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</row>
    <row r="5" spans="1:16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49"/>
      <c r="N5" s="449"/>
      <c r="O5" s="449"/>
      <c r="P5" s="449"/>
    </row>
    <row r="6" spans="1:16" ht="42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</row>
    <row r="7" spans="1:16" x14ac:dyDescent="0.2">
      <c r="A7" s="946" t="s">
        <v>459</v>
      </c>
      <c r="B7" s="946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</row>
    <row r="8" spans="1:16" ht="15.75" x14ac:dyDescent="0.2">
      <c r="A8" s="969"/>
      <c r="B8" s="969"/>
      <c r="C8" s="880"/>
      <c r="D8" s="880"/>
      <c r="E8" s="880"/>
      <c r="F8" s="880"/>
      <c r="G8" s="880"/>
      <c r="H8" s="880"/>
      <c r="I8" s="880"/>
      <c r="J8" s="880"/>
      <c r="K8" s="880"/>
      <c r="L8" s="970"/>
      <c r="M8" s="971" t="s">
        <v>29</v>
      </c>
      <c r="N8" s="972"/>
      <c r="O8" s="973"/>
      <c r="P8" s="104"/>
    </row>
    <row r="9" spans="1:16" ht="30" customHeight="1" x14ac:dyDescent="0.2">
      <c r="A9" s="373"/>
      <c r="B9" s="373"/>
      <c r="C9" s="992" t="s">
        <v>439</v>
      </c>
      <c r="D9" s="993"/>
      <c r="E9" s="993"/>
      <c r="F9" s="993"/>
      <c r="G9" s="993"/>
      <c r="H9" s="993"/>
      <c r="I9" s="993"/>
      <c r="J9" s="993"/>
      <c r="K9" s="993"/>
      <c r="L9" s="994"/>
      <c r="M9" s="231" t="s">
        <v>11</v>
      </c>
      <c r="N9" s="231" t="s">
        <v>18</v>
      </c>
      <c r="O9" s="231" t="s">
        <v>20</v>
      </c>
      <c r="P9" s="381"/>
    </row>
    <row r="10" spans="1:16" ht="15.75" x14ac:dyDescent="0.25">
      <c r="A10" s="900" t="s">
        <v>189</v>
      </c>
      <c r="B10" s="900"/>
      <c r="C10" s="986" t="s">
        <v>440</v>
      </c>
      <c r="D10" s="986"/>
      <c r="E10" s="986"/>
      <c r="F10" s="986"/>
      <c r="G10" s="986"/>
      <c r="H10" s="986"/>
      <c r="I10" s="986"/>
      <c r="J10" s="986"/>
      <c r="K10" s="986"/>
      <c r="L10" s="987"/>
      <c r="M10" s="231">
        <v>166</v>
      </c>
      <c r="N10" s="231">
        <v>234</v>
      </c>
      <c r="O10" s="231">
        <v>251.5</v>
      </c>
      <c r="P10" s="373"/>
    </row>
    <row r="11" spans="1:16" ht="15" x14ac:dyDescent="0.2">
      <c r="A11" s="383" t="s">
        <v>190</v>
      </c>
      <c r="B11" s="383"/>
      <c r="C11" s="988" t="s">
        <v>441</v>
      </c>
      <c r="D11" s="988"/>
      <c r="E11" s="988"/>
      <c r="F11" s="988"/>
      <c r="G11" s="988"/>
      <c r="H11" s="988"/>
      <c r="I11" s="988"/>
      <c r="J11" s="988"/>
      <c r="K11" s="988"/>
      <c r="L11" s="989"/>
      <c r="M11" s="975" t="s">
        <v>2</v>
      </c>
      <c r="N11" s="975"/>
      <c r="O11" s="975"/>
      <c r="P11" s="98"/>
    </row>
    <row r="12" spans="1:16" ht="15" x14ac:dyDescent="0.2">
      <c r="A12" s="164" t="s">
        <v>41</v>
      </c>
      <c r="B12" s="56"/>
      <c r="C12" s="220">
        <v>88</v>
      </c>
      <c r="D12" s="381"/>
      <c r="E12" s="381"/>
      <c r="F12" s="381"/>
      <c r="G12" s="381"/>
      <c r="H12" s="381"/>
      <c r="I12" s="381"/>
      <c r="J12" s="373"/>
      <c r="K12" s="373"/>
      <c r="L12" s="373"/>
      <c r="M12" s="380" t="s">
        <v>3</v>
      </c>
      <c r="N12" s="380" t="s">
        <v>4</v>
      </c>
      <c r="O12" s="380" t="s">
        <v>5</v>
      </c>
      <c r="P12" s="112" t="s">
        <v>110</v>
      </c>
    </row>
    <row r="13" spans="1:16" ht="15" x14ac:dyDescent="0.2">
      <c r="A13" s="170" t="s">
        <v>42</v>
      </c>
      <c r="B13" s="371"/>
      <c r="C13" s="221">
        <v>6</v>
      </c>
      <c r="D13" s="381"/>
      <c r="E13" s="381"/>
      <c r="F13" s="381"/>
      <c r="G13" s="381"/>
      <c r="H13" s="381"/>
      <c r="I13" s="381"/>
      <c r="J13" s="381"/>
      <c r="K13" s="381"/>
      <c r="L13" s="381"/>
      <c r="M13" s="168">
        <v>227</v>
      </c>
      <c r="N13" s="168">
        <v>170</v>
      </c>
      <c r="O13" s="168">
        <v>110</v>
      </c>
      <c r="P13" s="112" t="s">
        <v>19</v>
      </c>
    </row>
    <row r="14" spans="1:16" ht="13.5" thickBot="1" x14ac:dyDescent="0.25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</row>
    <row r="15" spans="1:16" ht="21.75" customHeight="1" x14ac:dyDescent="0.2">
      <c r="A15" s="976" t="s">
        <v>6</v>
      </c>
      <c r="B15" s="887" t="s">
        <v>119</v>
      </c>
      <c r="C15" s="990" t="s">
        <v>7</v>
      </c>
      <c r="D15" s="885" t="s">
        <v>8</v>
      </c>
      <c r="E15" s="885" t="s">
        <v>9</v>
      </c>
      <c r="F15" s="524" t="s">
        <v>114</v>
      </c>
      <c r="G15" s="885" t="s">
        <v>10</v>
      </c>
      <c r="H15" s="885" t="s">
        <v>11</v>
      </c>
      <c r="I15" s="962" t="s">
        <v>6</v>
      </c>
      <c r="J15" s="964" t="s">
        <v>18</v>
      </c>
      <c r="K15" s="965"/>
      <c r="L15" s="962" t="s">
        <v>6</v>
      </c>
      <c r="M15" s="962" t="s">
        <v>118</v>
      </c>
      <c r="N15" s="885" t="s">
        <v>12</v>
      </c>
      <c r="O15" s="887" t="s">
        <v>13</v>
      </c>
      <c r="P15" s="876" t="s">
        <v>14</v>
      </c>
    </row>
    <row r="16" spans="1:16" ht="33.75" customHeight="1" thickBot="1" x14ac:dyDescent="0.25">
      <c r="A16" s="979"/>
      <c r="B16" s="888"/>
      <c r="C16" s="991"/>
      <c r="D16" s="980"/>
      <c r="E16" s="980"/>
      <c r="F16" s="525" t="s">
        <v>113</v>
      </c>
      <c r="G16" s="980"/>
      <c r="H16" s="980"/>
      <c r="I16" s="978"/>
      <c r="J16" s="685" t="s">
        <v>20</v>
      </c>
      <c r="K16" s="685" t="s">
        <v>21</v>
      </c>
      <c r="L16" s="978"/>
      <c r="M16" s="978"/>
      <c r="N16" s="980"/>
      <c r="O16" s="888"/>
      <c r="P16" s="877"/>
    </row>
    <row r="17" spans="1:16" ht="24" customHeight="1" x14ac:dyDescent="0.2">
      <c r="A17" s="651">
        <f>_xlfn.RANK.EQ(M17,M$17:M$25)</f>
        <v>1</v>
      </c>
      <c r="B17" s="495" t="s">
        <v>292</v>
      </c>
      <c r="C17" s="703">
        <v>1994</v>
      </c>
      <c r="D17" s="604" t="s">
        <v>4</v>
      </c>
      <c r="E17" s="615" t="s">
        <v>123</v>
      </c>
      <c r="F17" s="496" t="s">
        <v>195</v>
      </c>
      <c r="G17" s="546" t="s">
        <v>381</v>
      </c>
      <c r="H17" s="614">
        <v>50</v>
      </c>
      <c r="I17" s="614">
        <f>_xlfn.RANK.EQ(H17,H$17:H$25)</f>
        <v>1</v>
      </c>
      <c r="J17" s="658">
        <v>70</v>
      </c>
      <c r="K17" s="604">
        <f>J17/2</f>
        <v>35</v>
      </c>
      <c r="L17" s="614">
        <f>_xlfn.RANK.EQ(K17,K$17:K$25)</f>
        <v>2</v>
      </c>
      <c r="M17" s="659">
        <f>K17+H17</f>
        <v>85</v>
      </c>
      <c r="N17" s="614">
        <f>IF(A17=1,20,IF(A17=2,18,IF(A17=3,16,IF(A17&gt;19,0,19-A17))))</f>
        <v>20</v>
      </c>
      <c r="O17" s="549"/>
      <c r="P17" s="550" t="s">
        <v>122</v>
      </c>
    </row>
    <row r="18" spans="1:16" ht="24" customHeight="1" x14ac:dyDescent="0.2">
      <c r="A18" s="704">
        <f>_xlfn.RANK.EQ(M18,M$17:M$25)</f>
        <v>2</v>
      </c>
      <c r="B18" s="705" t="s">
        <v>179</v>
      </c>
      <c r="C18" s="706">
        <v>1973</v>
      </c>
      <c r="D18" s="706">
        <v>1</v>
      </c>
      <c r="E18" s="707" t="s">
        <v>146</v>
      </c>
      <c r="F18" s="708"/>
      <c r="G18" s="709" t="s">
        <v>351</v>
      </c>
      <c r="H18" s="710">
        <v>28</v>
      </c>
      <c r="I18" s="711">
        <f>_xlfn.RANK.EQ(H18,H$17:H$25)</f>
        <v>2</v>
      </c>
      <c r="J18" s="712">
        <v>95</v>
      </c>
      <c r="K18" s="706">
        <f>J18/2</f>
        <v>47.5</v>
      </c>
      <c r="L18" s="711">
        <f>_xlfn.RANK.EQ(K18,K$17:K$25)</f>
        <v>1</v>
      </c>
      <c r="M18" s="713">
        <f>K18+H18</f>
        <v>75.5</v>
      </c>
      <c r="N18" s="711">
        <f>IF(A18=1,20,IF(A18=2,18,IF(A18=3,16,IF(A18&gt;19,0,19-A18))))</f>
        <v>18</v>
      </c>
      <c r="O18" s="714"/>
      <c r="P18" s="715" t="s">
        <v>284</v>
      </c>
    </row>
    <row r="19" spans="1:16" ht="24" customHeight="1" thickBot="1" x14ac:dyDescent="0.25">
      <c r="A19" s="690">
        <f>_xlfn.RANK.EQ(M19,M$17:M$25)</f>
        <v>3</v>
      </c>
      <c r="B19" s="716" t="s">
        <v>300</v>
      </c>
      <c r="C19" s="700">
        <v>2008</v>
      </c>
      <c r="D19" s="693">
        <v>1</v>
      </c>
      <c r="E19" s="694" t="s">
        <v>123</v>
      </c>
      <c r="F19" s="693" t="s">
        <v>195</v>
      </c>
      <c r="G19" s="717" t="s">
        <v>382</v>
      </c>
      <c r="H19" s="697">
        <v>19</v>
      </c>
      <c r="I19" s="697">
        <f>_xlfn.RANK.EQ(H19,H$17:H$25)</f>
        <v>3</v>
      </c>
      <c r="J19" s="698">
        <v>60</v>
      </c>
      <c r="K19" s="693">
        <f>J19/2</f>
        <v>30</v>
      </c>
      <c r="L19" s="697">
        <f>_xlfn.RANK.EQ(K19,K$17:K$25)</f>
        <v>3</v>
      </c>
      <c r="M19" s="699">
        <f>K19+H19</f>
        <v>49</v>
      </c>
      <c r="N19" s="697">
        <f>IF(A19=1,20,IF(A19=2,18,IF(A19=3,16,IF(A19&gt;19,0,19-A19))))</f>
        <v>16</v>
      </c>
      <c r="O19" s="700"/>
      <c r="P19" s="718" t="s">
        <v>122</v>
      </c>
    </row>
    <row r="20" spans="1:16" ht="15.6" customHeight="1" x14ac:dyDescent="0.2">
      <c r="A20" s="237"/>
      <c r="B20" s="250"/>
      <c r="C20" s="199"/>
      <c r="D20" s="455"/>
      <c r="E20" s="200"/>
      <c r="F20" s="336"/>
      <c r="G20" s="236"/>
      <c r="H20" s="455"/>
      <c r="I20" s="199"/>
      <c r="J20" s="238"/>
      <c r="K20" s="455"/>
      <c r="L20" s="199"/>
      <c r="M20" s="239"/>
      <c r="N20" s="199"/>
      <c r="O20" s="452"/>
      <c r="P20" s="102"/>
    </row>
    <row r="21" spans="1:16" ht="15.6" customHeight="1" x14ac:dyDescent="0.2">
      <c r="A21" s="237"/>
      <c r="B21" s="250"/>
      <c r="C21" s="199"/>
      <c r="D21" s="415"/>
      <c r="E21" s="200"/>
      <c r="F21" s="336"/>
      <c r="G21" s="236"/>
      <c r="H21" s="415"/>
      <c r="I21" s="199"/>
      <c r="J21" s="238"/>
      <c r="K21" s="415"/>
      <c r="L21" s="199"/>
      <c r="M21" s="239"/>
      <c r="N21" s="199"/>
      <c r="O21" s="414"/>
      <c r="P21" s="102"/>
    </row>
    <row r="22" spans="1:16" ht="15.6" customHeight="1" x14ac:dyDescent="0.2">
      <c r="A22" s="237"/>
      <c r="B22" s="250"/>
      <c r="C22" s="199"/>
      <c r="D22" s="415"/>
      <c r="E22" s="200"/>
      <c r="F22" s="336"/>
      <c r="G22" s="236"/>
      <c r="H22" s="415"/>
      <c r="I22" s="199"/>
      <c r="J22" s="238"/>
      <c r="K22" s="415"/>
      <c r="L22" s="199"/>
      <c r="M22" s="239"/>
      <c r="N22" s="199"/>
      <c r="O22" s="414"/>
      <c r="P22" s="102"/>
    </row>
    <row r="23" spans="1:16" ht="15.6" customHeight="1" x14ac:dyDescent="0.2">
      <c r="A23" s="237"/>
      <c r="B23" s="260"/>
      <c r="C23" s="378"/>
      <c r="D23" s="378"/>
      <c r="E23" s="200"/>
      <c r="F23" s="336"/>
      <c r="G23" s="258"/>
      <c r="H23" s="376"/>
      <c r="I23" s="199"/>
      <c r="J23" s="238"/>
      <c r="K23" s="376"/>
      <c r="L23" s="199"/>
      <c r="M23" s="239"/>
      <c r="N23" s="199"/>
      <c r="O23" s="378"/>
      <c r="P23" s="102"/>
    </row>
    <row r="24" spans="1:16" ht="15.6" customHeight="1" x14ac:dyDescent="0.2">
      <c r="A24" s="237"/>
      <c r="B24" s="260"/>
      <c r="C24" s="378"/>
      <c r="D24" s="376"/>
      <c r="E24" s="200"/>
      <c r="F24" s="376"/>
      <c r="G24" s="236"/>
      <c r="H24" s="376"/>
      <c r="I24" s="199"/>
      <c r="J24" s="238"/>
      <c r="K24" s="376"/>
      <c r="L24" s="199"/>
      <c r="M24" s="239"/>
      <c r="N24" s="199"/>
      <c r="O24" s="376"/>
      <c r="P24" s="200"/>
    </row>
    <row r="25" spans="1:16" ht="15.6" customHeight="1" x14ac:dyDescent="0.2">
      <c r="A25" s="237"/>
      <c r="B25" s="260"/>
      <c r="C25" s="378"/>
      <c r="D25" s="378"/>
      <c r="E25" s="200"/>
      <c r="F25" s="376"/>
      <c r="G25" s="236"/>
      <c r="H25" s="199"/>
      <c r="I25" s="199"/>
      <c r="J25" s="238"/>
      <c r="K25" s="376"/>
      <c r="L25" s="199"/>
      <c r="M25" s="239"/>
      <c r="N25" s="199"/>
      <c r="O25" s="378"/>
      <c r="P25" s="200"/>
    </row>
    <row r="26" spans="1:16" ht="15.6" customHeight="1" x14ac:dyDescent="0.2">
      <c r="A26" s="101" t="s">
        <v>15</v>
      </c>
      <c r="B26" s="101"/>
      <c r="C26" s="101"/>
      <c r="D26" s="101" t="s">
        <v>191</v>
      </c>
      <c r="E26" s="103"/>
      <c r="F26" s="101"/>
      <c r="G26" s="167"/>
      <c r="H26" s="101"/>
      <c r="I26" s="914" t="s">
        <v>259</v>
      </c>
      <c r="J26" s="914"/>
      <c r="K26" s="914"/>
      <c r="L26" s="914"/>
      <c r="M26" s="914"/>
      <c r="N26" s="167"/>
      <c r="O26" s="874" t="s">
        <v>264</v>
      </c>
      <c r="P26" s="874"/>
    </row>
    <row r="27" spans="1:16" ht="15.6" customHeight="1" x14ac:dyDescent="0.2">
      <c r="A27" s="101"/>
      <c r="B27" s="101"/>
      <c r="C27" s="102"/>
      <c r="D27" s="102"/>
      <c r="E27" s="103"/>
      <c r="F27" s="101"/>
      <c r="G27" s="167"/>
      <c r="H27" s="101"/>
      <c r="I27" s="101"/>
      <c r="J27" s="167"/>
      <c r="K27" s="167"/>
      <c r="L27" s="167"/>
      <c r="M27" s="167"/>
      <c r="N27" s="167"/>
      <c r="O27" s="167"/>
      <c r="P27" s="167"/>
    </row>
    <row r="28" spans="1:16" ht="15.6" customHeight="1" x14ac:dyDescent="0.2">
      <c r="A28" s="101" t="s">
        <v>16</v>
      </c>
      <c r="B28" s="101"/>
      <c r="C28" s="101"/>
      <c r="D28" s="101" t="s">
        <v>115</v>
      </c>
      <c r="E28" s="101"/>
      <c r="F28" s="101"/>
      <c r="G28" s="167"/>
      <c r="H28" s="101"/>
      <c r="I28" s="914" t="s">
        <v>260</v>
      </c>
      <c r="J28" s="914"/>
      <c r="K28" s="914"/>
      <c r="L28" s="914"/>
      <c r="M28" s="914"/>
      <c r="N28" s="167"/>
      <c r="O28" s="875" t="s">
        <v>216</v>
      </c>
      <c r="P28" s="875"/>
    </row>
    <row r="29" spans="1:16" x14ac:dyDescent="0.2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</row>
  </sheetData>
  <sortState xmlns:xlrd2="http://schemas.microsoft.com/office/spreadsheetml/2017/richdata2" ref="B17:P19">
    <sortCondition descending="1" ref="M17:M19"/>
  </sortState>
  <mergeCells count="32">
    <mergeCell ref="A1:P1"/>
    <mergeCell ref="A2:P2"/>
    <mergeCell ref="A3:P3"/>
    <mergeCell ref="A4:P4"/>
    <mergeCell ref="A6:P6"/>
    <mergeCell ref="A7:P7"/>
    <mergeCell ref="A8:B8"/>
    <mergeCell ref="C8:L8"/>
    <mergeCell ref="M8:O8"/>
    <mergeCell ref="C9:L9"/>
    <mergeCell ref="A10:B10"/>
    <mergeCell ref="C10:L10"/>
    <mergeCell ref="C11:L11"/>
    <mergeCell ref="M11:O11"/>
    <mergeCell ref="A15:A16"/>
    <mergeCell ref="B15:B16"/>
    <mergeCell ref="C15:C16"/>
    <mergeCell ref="D15:D16"/>
    <mergeCell ref="E15:E16"/>
    <mergeCell ref="G15:G16"/>
    <mergeCell ref="H15:H16"/>
    <mergeCell ref="I15:I16"/>
    <mergeCell ref="O26:P26"/>
    <mergeCell ref="O28:P28"/>
    <mergeCell ref="J15:K15"/>
    <mergeCell ref="L15:L16"/>
    <mergeCell ref="M15:M16"/>
    <mergeCell ref="N15:N16"/>
    <mergeCell ref="O15:O16"/>
    <mergeCell ref="P15:P16"/>
    <mergeCell ref="I26:M26"/>
    <mergeCell ref="I28:M28"/>
  </mergeCells>
  <pageMargins left="0.7" right="0.7" top="0.75" bottom="0.75" header="0.3" footer="0.3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00000"/>
  </sheetPr>
  <dimension ref="A1:V72"/>
  <sheetViews>
    <sheetView view="pageLayout" zoomScale="75" zoomScaleNormal="55" zoomScaleSheetLayoutView="85" zoomScalePageLayoutView="75" workbookViewId="0">
      <selection activeCell="A7" sqref="A7:P7"/>
    </sheetView>
  </sheetViews>
  <sheetFormatPr defaultColWidth="9.140625" defaultRowHeight="12.75" x14ac:dyDescent="0.2"/>
  <cols>
    <col min="1" max="1" width="8.28515625" style="11" customWidth="1"/>
    <col min="2" max="2" width="22.140625" style="11" customWidth="1"/>
    <col min="3" max="3" width="10.85546875" style="11" customWidth="1"/>
    <col min="4" max="4" width="9.28515625" style="11" customWidth="1"/>
    <col min="5" max="5" width="27" style="11" customWidth="1"/>
    <col min="6" max="6" width="17.7109375" style="11" customWidth="1"/>
    <col min="7" max="7" width="9.42578125" style="11" customWidth="1"/>
    <col min="8" max="8" width="8.5703125" style="11" customWidth="1"/>
    <col min="9" max="9" width="7.7109375" style="11" customWidth="1"/>
    <col min="10" max="10" width="8.42578125" style="28" customWidth="1"/>
    <col min="11" max="11" width="8.28515625" style="11" customWidth="1"/>
    <col min="12" max="12" width="7.7109375" style="11" customWidth="1"/>
    <col min="13" max="13" width="11.5703125" style="28" customWidth="1"/>
    <col min="14" max="14" width="7.7109375" style="11" customWidth="1"/>
    <col min="15" max="15" width="9.28515625" style="11" customWidth="1"/>
    <col min="16" max="16" width="28.42578125" style="11" customWidth="1"/>
    <col min="17" max="17" width="15.85546875" style="11" customWidth="1"/>
    <col min="18" max="18" width="16.42578125" style="11" customWidth="1"/>
    <col min="19" max="16384" width="9.140625" style="11"/>
  </cols>
  <sheetData>
    <row r="1" spans="1:22" s="28" customFormat="1" ht="14.25" x14ac:dyDescent="0.2">
      <c r="A1" s="966" t="s">
        <v>394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137"/>
      <c r="R1" s="137"/>
      <c r="S1" s="120"/>
      <c r="T1" s="7"/>
      <c r="U1" s="7"/>
      <c r="V1" s="7"/>
    </row>
    <row r="2" spans="1:22" s="28" customFormat="1" ht="14.25" x14ac:dyDescent="0.2">
      <c r="A2" s="967" t="s">
        <v>99</v>
      </c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  <c r="Q2" s="137"/>
      <c r="R2" s="137"/>
      <c r="S2" s="120"/>
      <c r="T2" s="7"/>
      <c r="U2" s="7"/>
      <c r="V2" s="7"/>
    </row>
    <row r="3" spans="1:22" s="28" customFormat="1" ht="12.75" customHeight="1" x14ac:dyDescent="0.2">
      <c r="A3" s="968" t="s">
        <v>395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  <c r="Q3" s="137"/>
      <c r="R3" s="137"/>
      <c r="S3" s="23"/>
      <c r="T3" s="81"/>
      <c r="U3" s="7"/>
      <c r="V3" s="7"/>
    </row>
    <row r="4" spans="1:22" s="28" customFormat="1" ht="12.75" customHeight="1" x14ac:dyDescent="0.2">
      <c r="A4" s="968" t="s">
        <v>396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  <c r="Q4" s="137"/>
      <c r="R4" s="137"/>
      <c r="S4" s="23"/>
      <c r="T4" s="81"/>
      <c r="U4" s="7"/>
      <c r="V4" s="7"/>
    </row>
    <row r="5" spans="1:22" s="28" customFormat="1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49"/>
      <c r="N5" s="449"/>
      <c r="O5" s="449"/>
      <c r="P5" s="449"/>
      <c r="Q5" s="137"/>
      <c r="R5" s="137"/>
      <c r="S5" s="120"/>
      <c r="T5" s="82"/>
      <c r="U5" s="7"/>
      <c r="V5" s="7"/>
    </row>
    <row r="6" spans="1:22" s="28" customFormat="1" ht="55.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7"/>
      <c r="R6" s="7"/>
      <c r="S6" s="7"/>
      <c r="T6" s="7"/>
      <c r="U6" s="7"/>
      <c r="V6" s="7"/>
    </row>
    <row r="7" spans="1:22" s="28" customFormat="1" ht="55.5" customHeight="1" x14ac:dyDescent="0.2">
      <c r="A7" s="946" t="s">
        <v>459</v>
      </c>
      <c r="B7" s="946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114"/>
      <c r="R7" s="114"/>
      <c r="S7" s="7"/>
      <c r="T7" s="7"/>
      <c r="U7" s="7"/>
      <c r="V7" s="7"/>
    </row>
    <row r="8" spans="1:22" s="28" customFormat="1" ht="15.75" x14ac:dyDescent="0.2">
      <c r="A8" s="969"/>
      <c r="B8" s="969"/>
      <c r="C8" s="880" t="s">
        <v>66</v>
      </c>
      <c r="D8" s="880"/>
      <c r="E8" s="880"/>
      <c r="F8" s="880"/>
      <c r="G8" s="880"/>
      <c r="H8" s="880"/>
      <c r="I8" s="880"/>
      <c r="J8" s="880"/>
      <c r="K8" s="880"/>
      <c r="L8" s="970"/>
      <c r="M8" s="971" t="s">
        <v>29</v>
      </c>
      <c r="N8" s="972"/>
      <c r="O8" s="973"/>
      <c r="P8" s="104"/>
      <c r="Q8" s="114"/>
      <c r="R8" s="114"/>
      <c r="S8" s="7"/>
      <c r="T8" s="7"/>
      <c r="U8" s="7"/>
      <c r="V8" s="7"/>
    </row>
    <row r="9" spans="1:22" s="28" customFormat="1" ht="18" x14ac:dyDescent="0.2">
      <c r="A9" s="107"/>
      <c r="B9" s="107"/>
      <c r="C9" s="959" t="s">
        <v>442</v>
      </c>
      <c r="D9" s="944"/>
      <c r="E9" s="944"/>
      <c r="F9" s="944"/>
      <c r="G9" s="944"/>
      <c r="H9" s="944"/>
      <c r="I9" s="944"/>
      <c r="J9" s="944"/>
      <c r="K9" s="944"/>
      <c r="L9" s="960"/>
      <c r="M9" s="231" t="s">
        <v>11</v>
      </c>
      <c r="N9" s="231" t="s">
        <v>18</v>
      </c>
      <c r="O9" s="231" t="s">
        <v>20</v>
      </c>
      <c r="P9" s="100"/>
      <c r="Q9" s="134"/>
      <c r="R9" s="134"/>
      <c r="S9" s="7"/>
      <c r="T9" s="7"/>
      <c r="U9" s="7"/>
      <c r="V9" s="7"/>
    </row>
    <row r="10" spans="1:22" s="28" customFormat="1" ht="25.5" customHeight="1" x14ac:dyDescent="0.25">
      <c r="A10" s="900" t="s">
        <v>189</v>
      </c>
      <c r="B10" s="900"/>
      <c r="C10" s="906" t="s">
        <v>142</v>
      </c>
      <c r="D10" s="906"/>
      <c r="E10" s="906"/>
      <c r="F10" s="906"/>
      <c r="G10" s="906"/>
      <c r="H10" s="906"/>
      <c r="I10" s="906"/>
      <c r="J10" s="906"/>
      <c r="K10" s="906"/>
      <c r="L10" s="974"/>
      <c r="M10" s="231">
        <v>166</v>
      </c>
      <c r="N10" s="231">
        <v>234</v>
      </c>
      <c r="O10" s="231">
        <v>251.5</v>
      </c>
      <c r="P10" s="107"/>
      <c r="Q10" s="113"/>
      <c r="R10" s="113"/>
      <c r="S10" s="7"/>
      <c r="T10" s="7"/>
      <c r="U10" s="7"/>
      <c r="V10" s="7"/>
    </row>
    <row r="11" spans="1:22" s="28" customFormat="1" ht="15" customHeight="1" x14ac:dyDescent="0.2">
      <c r="A11" s="383" t="s">
        <v>190</v>
      </c>
      <c r="B11" s="383"/>
      <c r="C11" s="878" t="s">
        <v>120</v>
      </c>
      <c r="D11" s="878"/>
      <c r="E11" s="878"/>
      <c r="F11" s="878"/>
      <c r="G11" s="878"/>
      <c r="H11" s="878"/>
      <c r="I11" s="878"/>
      <c r="J11" s="878"/>
      <c r="K11" s="878"/>
      <c r="L11" s="995"/>
      <c r="M11" s="975" t="s">
        <v>2</v>
      </c>
      <c r="N11" s="975"/>
      <c r="O11" s="975"/>
      <c r="P11" s="98"/>
      <c r="Q11" s="120"/>
      <c r="R11" s="120"/>
      <c r="S11" s="7"/>
      <c r="T11" s="7"/>
      <c r="U11" s="7"/>
      <c r="V11" s="7"/>
    </row>
    <row r="12" spans="1:22" s="7" customFormat="1" ht="15" x14ac:dyDescent="0.2">
      <c r="A12" s="164" t="s">
        <v>41</v>
      </c>
      <c r="B12" s="56"/>
      <c r="C12" s="220">
        <v>88</v>
      </c>
      <c r="D12" s="100"/>
      <c r="E12" s="100"/>
      <c r="F12" s="100"/>
      <c r="G12" s="100"/>
      <c r="H12" s="100"/>
      <c r="I12" s="100"/>
      <c r="J12" s="107"/>
      <c r="K12" s="107"/>
      <c r="L12" s="107"/>
      <c r="M12" s="169" t="s">
        <v>3</v>
      </c>
      <c r="N12" s="169" t="s">
        <v>4</v>
      </c>
      <c r="O12" s="169" t="s">
        <v>5</v>
      </c>
      <c r="P12" s="112" t="s">
        <v>110</v>
      </c>
      <c r="Q12" s="21"/>
      <c r="R12" s="21"/>
    </row>
    <row r="13" spans="1:22" s="28" customFormat="1" ht="15" x14ac:dyDescent="0.2">
      <c r="A13" s="170" t="s">
        <v>42</v>
      </c>
      <c r="B13" s="171"/>
      <c r="C13" s="221">
        <v>6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68">
        <v>234</v>
      </c>
      <c r="N13" s="168">
        <v>178</v>
      </c>
      <c r="O13" s="168">
        <v>117</v>
      </c>
      <c r="P13" s="112" t="s">
        <v>19</v>
      </c>
      <c r="Q13" s="21"/>
      <c r="R13" s="21"/>
      <c r="S13" s="7"/>
      <c r="T13" s="7"/>
      <c r="U13" s="7"/>
      <c r="V13" s="7"/>
    </row>
    <row r="14" spans="1:22" s="28" customFormat="1" x14ac:dyDescent="0.2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21"/>
      <c r="R14" s="21"/>
      <c r="S14" s="7"/>
      <c r="T14" s="7"/>
      <c r="U14" s="7"/>
      <c r="V14" s="7"/>
    </row>
    <row r="15" spans="1:22" s="28" customFormat="1" ht="22.5" customHeight="1" x14ac:dyDescent="0.2">
      <c r="A15" s="1004" t="s">
        <v>6</v>
      </c>
      <c r="B15" s="957" t="s">
        <v>119</v>
      </c>
      <c r="C15" s="1006" t="s">
        <v>7</v>
      </c>
      <c r="D15" s="954" t="s">
        <v>8</v>
      </c>
      <c r="E15" s="954" t="s">
        <v>9</v>
      </c>
      <c r="F15" s="453" t="s">
        <v>114</v>
      </c>
      <c r="G15" s="954" t="s">
        <v>10</v>
      </c>
      <c r="H15" s="954" t="s">
        <v>11</v>
      </c>
      <c r="I15" s="998" t="s">
        <v>6</v>
      </c>
      <c r="J15" s="1000" t="s">
        <v>18</v>
      </c>
      <c r="K15" s="1001"/>
      <c r="L15" s="998" t="s">
        <v>6</v>
      </c>
      <c r="M15" s="998" t="s">
        <v>118</v>
      </c>
      <c r="N15" s="954" t="s">
        <v>12</v>
      </c>
      <c r="O15" s="957" t="s">
        <v>13</v>
      </c>
      <c r="P15" s="957" t="s">
        <v>14</v>
      </c>
      <c r="Q15" s="7"/>
      <c r="R15" s="7"/>
      <c r="S15" s="7"/>
      <c r="T15" s="7"/>
      <c r="U15" s="7"/>
      <c r="V15" s="7"/>
    </row>
    <row r="16" spans="1:22" s="15" customFormat="1" ht="31.5" customHeight="1" thickBot="1" x14ac:dyDescent="0.25">
      <c r="A16" s="1005"/>
      <c r="B16" s="1002"/>
      <c r="C16" s="1007"/>
      <c r="D16" s="997"/>
      <c r="E16" s="997"/>
      <c r="F16" s="590" t="s">
        <v>113</v>
      </c>
      <c r="G16" s="997"/>
      <c r="H16" s="997"/>
      <c r="I16" s="999"/>
      <c r="J16" s="726" t="s">
        <v>20</v>
      </c>
      <c r="K16" s="726" t="s">
        <v>21</v>
      </c>
      <c r="L16" s="999"/>
      <c r="M16" s="999"/>
      <c r="N16" s="997"/>
      <c r="O16" s="1002"/>
      <c r="P16" s="1002"/>
      <c r="Q16" s="139"/>
      <c r="R16" s="139"/>
      <c r="S16" s="143"/>
      <c r="T16" s="143"/>
      <c r="U16" s="143"/>
      <c r="V16" s="143"/>
    </row>
    <row r="17" spans="1:22" s="15" customFormat="1" ht="24" customHeight="1" x14ac:dyDescent="0.2">
      <c r="A17" s="651">
        <f>_xlfn.RANK.EQ(M17,M$17:M$25)</f>
        <v>1</v>
      </c>
      <c r="B17" s="557" t="s">
        <v>160</v>
      </c>
      <c r="C17" s="549">
        <v>1983</v>
      </c>
      <c r="D17" s="549" t="s">
        <v>4</v>
      </c>
      <c r="E17" s="615" t="s">
        <v>31</v>
      </c>
      <c r="F17" s="604"/>
      <c r="G17" s="546" t="s">
        <v>389</v>
      </c>
      <c r="H17" s="614">
        <v>51</v>
      </c>
      <c r="I17" s="493">
        <f>_xlfn.RANK.EQ(H17,H$17:H$25)</f>
        <v>1</v>
      </c>
      <c r="J17" s="719">
        <v>109</v>
      </c>
      <c r="K17" s="494">
        <f>J17/2</f>
        <v>54.5</v>
      </c>
      <c r="L17" s="493">
        <f>_xlfn.RANK.EQ(K17,K$17:K$25)</f>
        <v>1</v>
      </c>
      <c r="M17" s="720">
        <f>K17+H17</f>
        <v>105.5</v>
      </c>
      <c r="N17" s="493">
        <f>IF(A17=1,20,IF(A17=2,18,IF(A17=3,16,IF(A17&gt;19,0,19-A17))))</f>
        <v>20</v>
      </c>
      <c r="O17" s="549"/>
      <c r="P17" s="721" t="s">
        <v>161</v>
      </c>
      <c r="Q17" s="139"/>
      <c r="R17" s="139"/>
      <c r="S17" s="143"/>
      <c r="T17" s="143"/>
      <c r="U17" s="143"/>
      <c r="V17" s="143"/>
    </row>
    <row r="18" spans="1:22" s="15" customFormat="1" ht="24.75" customHeight="1" x14ac:dyDescent="0.2">
      <c r="A18" s="704">
        <f>_xlfn.RANK.EQ(M18,M$17:M$25)</f>
        <v>2</v>
      </c>
      <c r="B18" s="707" t="s">
        <v>127</v>
      </c>
      <c r="C18" s="710">
        <v>1993</v>
      </c>
      <c r="D18" s="708" t="s">
        <v>4</v>
      </c>
      <c r="E18" s="722" t="s">
        <v>123</v>
      </c>
      <c r="F18" s="723" t="s">
        <v>195</v>
      </c>
      <c r="G18" s="709" t="s">
        <v>308</v>
      </c>
      <c r="H18" s="710">
        <v>40</v>
      </c>
      <c r="I18" s="710">
        <f>_xlfn.RANK.EQ(H18,H$17:H$25)</f>
        <v>2</v>
      </c>
      <c r="J18" s="724">
        <v>102</v>
      </c>
      <c r="K18" s="708">
        <f>J18/2</f>
        <v>51</v>
      </c>
      <c r="L18" s="710">
        <f>_xlfn.RANK.EQ(K18,K$17:K$25)</f>
        <v>2</v>
      </c>
      <c r="M18" s="725">
        <f>K18+H18</f>
        <v>91</v>
      </c>
      <c r="N18" s="710">
        <f>IF(A18=1,20,IF(A18=2,18,IF(A18=3,16,IF(A18&gt;19,0,19-A18))))</f>
        <v>18</v>
      </c>
      <c r="O18" s="714"/>
      <c r="P18" s="715" t="s">
        <v>122</v>
      </c>
      <c r="Q18" s="86"/>
      <c r="R18" s="135"/>
      <c r="S18" s="143"/>
      <c r="T18" s="143"/>
      <c r="U18" s="143"/>
      <c r="V18" s="143"/>
    </row>
    <row r="19" spans="1:22" s="17" customFormat="1" ht="24" customHeight="1" thickBot="1" x14ac:dyDescent="0.25">
      <c r="A19" s="690">
        <f>_xlfn.RANK.EQ(M19,M$17:M$25)</f>
        <v>3</v>
      </c>
      <c r="B19" s="691" t="s">
        <v>235</v>
      </c>
      <c r="C19" s="697">
        <v>1997</v>
      </c>
      <c r="D19" s="693">
        <v>1</v>
      </c>
      <c r="E19" s="694" t="s">
        <v>233</v>
      </c>
      <c r="F19" s="695"/>
      <c r="G19" s="717" t="s">
        <v>380</v>
      </c>
      <c r="H19" s="697">
        <v>30</v>
      </c>
      <c r="I19" s="697">
        <f>_xlfn.RANK.EQ(H19,H$17:H$25)</f>
        <v>3</v>
      </c>
      <c r="J19" s="698">
        <v>80</v>
      </c>
      <c r="K19" s="693">
        <f>J19/2</f>
        <v>40</v>
      </c>
      <c r="L19" s="697">
        <f>_xlfn.RANK.EQ(K19,K$17:K$25)</f>
        <v>3</v>
      </c>
      <c r="M19" s="699">
        <f>K19+H19</f>
        <v>70</v>
      </c>
      <c r="N19" s="697">
        <f>IF(A19=1,20,IF(A19=2,18,IF(A19=3,16,IF(A19&gt;19,0,19-A19))))</f>
        <v>16</v>
      </c>
      <c r="O19" s="700"/>
      <c r="P19" s="718" t="s">
        <v>234</v>
      </c>
      <c r="Q19" s="80"/>
      <c r="R19" s="141"/>
      <c r="S19" s="143"/>
      <c r="T19" s="137"/>
      <c r="U19" s="137"/>
      <c r="V19" s="137"/>
    </row>
    <row r="20" spans="1:22" s="15" customFormat="1" ht="16.149999999999999" customHeight="1" x14ac:dyDescent="0.2">
      <c r="A20" s="237"/>
      <c r="B20" s="260"/>
      <c r="C20" s="315"/>
      <c r="D20" s="315"/>
      <c r="E20" s="200"/>
      <c r="F20" s="336"/>
      <c r="G20" s="258"/>
      <c r="H20" s="314"/>
      <c r="I20" s="199"/>
      <c r="J20" s="238"/>
      <c r="K20" s="314"/>
      <c r="L20" s="199"/>
      <c r="M20" s="239"/>
      <c r="N20" s="199"/>
      <c r="O20" s="315"/>
      <c r="P20" s="102"/>
      <c r="Q20" s="86"/>
      <c r="R20" s="135"/>
      <c r="S20" s="143"/>
      <c r="T20" s="19"/>
      <c r="U20" s="143"/>
      <c r="V20" s="143"/>
    </row>
    <row r="21" spans="1:22" s="15" customFormat="1" ht="16.149999999999999" customHeight="1" x14ac:dyDescent="0.2">
      <c r="A21" s="237"/>
      <c r="B21" s="260"/>
      <c r="C21" s="427"/>
      <c r="D21" s="427"/>
      <c r="E21" s="200"/>
      <c r="F21" s="336"/>
      <c r="G21" s="258"/>
      <c r="H21" s="428"/>
      <c r="I21" s="199"/>
      <c r="J21" s="238"/>
      <c r="K21" s="428"/>
      <c r="L21" s="199"/>
      <c r="M21" s="239"/>
      <c r="N21" s="199"/>
      <c r="O21" s="427"/>
      <c r="P21" s="102"/>
      <c r="Q21" s="86"/>
      <c r="R21" s="135"/>
      <c r="S21" s="143"/>
      <c r="T21" s="19"/>
      <c r="U21" s="143"/>
      <c r="V21" s="143"/>
    </row>
    <row r="22" spans="1:22" s="15" customFormat="1" ht="16.149999999999999" customHeight="1" x14ac:dyDescent="0.2">
      <c r="A22" s="237"/>
      <c r="B22" s="260"/>
      <c r="C22" s="427"/>
      <c r="D22" s="427"/>
      <c r="E22" s="200"/>
      <c r="F22" s="336"/>
      <c r="G22" s="258"/>
      <c r="H22" s="428"/>
      <c r="I22" s="199"/>
      <c r="J22" s="238"/>
      <c r="K22" s="428"/>
      <c r="L22" s="199"/>
      <c r="M22" s="239"/>
      <c r="N22" s="199"/>
      <c r="O22" s="427"/>
      <c r="P22" s="102"/>
      <c r="Q22" s="86"/>
      <c r="R22" s="135"/>
      <c r="S22" s="143"/>
      <c r="T22" s="19"/>
      <c r="U22" s="143"/>
      <c r="V22" s="143"/>
    </row>
    <row r="23" spans="1:22" s="15" customFormat="1" ht="16.149999999999999" customHeight="1" x14ac:dyDescent="0.2">
      <c r="A23" s="237"/>
      <c r="B23" s="260"/>
      <c r="C23" s="439"/>
      <c r="D23" s="439"/>
      <c r="E23" s="200"/>
      <c r="F23" s="336"/>
      <c r="G23" s="258"/>
      <c r="H23" s="440"/>
      <c r="I23" s="199"/>
      <c r="J23" s="238"/>
      <c r="K23" s="440"/>
      <c r="L23" s="199"/>
      <c r="M23" s="239"/>
      <c r="N23" s="199"/>
      <c r="O23" s="439"/>
      <c r="P23" s="102"/>
      <c r="Q23" s="86"/>
      <c r="R23" s="135"/>
      <c r="S23" s="143"/>
      <c r="T23" s="19"/>
      <c r="U23" s="143"/>
      <c r="V23" s="143"/>
    </row>
    <row r="24" spans="1:22" s="15" customFormat="1" ht="16.149999999999999" customHeight="1" x14ac:dyDescent="0.2">
      <c r="A24" s="237"/>
      <c r="B24" s="260"/>
      <c r="C24" s="310"/>
      <c r="D24" s="311"/>
      <c r="E24" s="200"/>
      <c r="F24" s="311"/>
      <c r="G24" s="236"/>
      <c r="H24" s="311"/>
      <c r="I24" s="199"/>
      <c r="J24" s="238"/>
      <c r="K24" s="311"/>
      <c r="L24" s="199"/>
      <c r="M24" s="239"/>
      <c r="N24" s="199"/>
      <c r="O24" s="311"/>
      <c r="P24" s="200"/>
      <c r="Q24" s="86"/>
      <c r="R24" s="135"/>
      <c r="S24" s="143"/>
      <c r="T24" s="19"/>
      <c r="U24" s="143"/>
      <c r="V24" s="143"/>
    </row>
    <row r="25" spans="1:22" s="15" customFormat="1" ht="16.149999999999999" customHeight="1" x14ac:dyDescent="0.2">
      <c r="A25" s="237"/>
      <c r="B25" s="260"/>
      <c r="C25" s="310"/>
      <c r="D25" s="310"/>
      <c r="E25" s="200"/>
      <c r="F25" s="311"/>
      <c r="G25" s="236"/>
      <c r="H25" s="199"/>
      <c r="I25" s="199"/>
      <c r="J25" s="238"/>
      <c r="K25" s="311"/>
      <c r="L25" s="199"/>
      <c r="M25" s="239"/>
      <c r="N25" s="199"/>
      <c r="O25" s="310"/>
      <c r="P25" s="200"/>
      <c r="Q25" s="86"/>
      <c r="R25" s="135"/>
      <c r="S25" s="143"/>
      <c r="T25" s="19"/>
      <c r="U25" s="143"/>
      <c r="V25" s="143"/>
    </row>
    <row r="26" spans="1:22" s="28" customFormat="1" ht="16.149999999999999" customHeight="1" x14ac:dyDescent="0.2">
      <c r="A26" s="101" t="s">
        <v>15</v>
      </c>
      <c r="B26" s="101"/>
      <c r="C26" s="101"/>
      <c r="D26" s="101" t="s">
        <v>191</v>
      </c>
      <c r="E26" s="103"/>
      <c r="F26" s="101"/>
      <c r="G26" s="167"/>
      <c r="H26" s="914" t="s">
        <v>259</v>
      </c>
      <c r="I26" s="914"/>
      <c r="J26" s="914"/>
      <c r="K26" s="914"/>
      <c r="L26" s="914"/>
      <c r="M26" s="914"/>
      <c r="N26" s="167"/>
      <c r="O26" s="1003" t="s">
        <v>263</v>
      </c>
      <c r="P26" s="1003"/>
      <c r="Q26" s="7"/>
      <c r="R26" s="7"/>
      <c r="S26" s="7"/>
      <c r="T26" s="7"/>
      <c r="U26" s="7"/>
      <c r="V26" s="7"/>
    </row>
    <row r="27" spans="1:22" s="28" customFormat="1" ht="16.149999999999999" customHeight="1" x14ac:dyDescent="0.2">
      <c r="A27" s="101"/>
      <c r="B27" s="101"/>
      <c r="C27" s="102"/>
      <c r="D27" s="102"/>
      <c r="E27" s="103"/>
      <c r="F27" s="101"/>
      <c r="G27" s="167"/>
      <c r="H27" s="101"/>
      <c r="I27" s="101"/>
      <c r="J27" s="167"/>
      <c r="K27" s="167"/>
      <c r="L27" s="167"/>
      <c r="M27" s="167"/>
      <c r="N27" s="167"/>
      <c r="O27" s="167"/>
      <c r="P27" s="167"/>
      <c r="Q27" s="7"/>
      <c r="R27" s="7"/>
      <c r="S27" s="7"/>
      <c r="T27" s="7"/>
      <c r="U27" s="7"/>
      <c r="V27" s="7"/>
    </row>
    <row r="28" spans="1:22" s="15" customFormat="1" ht="16.149999999999999" customHeight="1" x14ac:dyDescent="0.2">
      <c r="A28" s="101" t="s">
        <v>16</v>
      </c>
      <c r="B28" s="101"/>
      <c r="C28" s="101"/>
      <c r="D28" s="101" t="s">
        <v>115</v>
      </c>
      <c r="E28" s="101"/>
      <c r="F28" s="101"/>
      <c r="G28" s="167"/>
      <c r="H28" s="914" t="s">
        <v>260</v>
      </c>
      <c r="I28" s="914"/>
      <c r="J28" s="914"/>
      <c r="K28" s="914"/>
      <c r="L28" s="914"/>
      <c r="M28" s="914"/>
      <c r="N28" s="167"/>
      <c r="O28" s="875" t="s">
        <v>216</v>
      </c>
      <c r="P28" s="875"/>
      <c r="Q28" s="143"/>
      <c r="R28" s="143"/>
      <c r="S28" s="143"/>
      <c r="T28" s="143"/>
      <c r="U28" s="143"/>
      <c r="V28" s="143"/>
    </row>
    <row r="29" spans="1:22" s="15" customFormat="1" x14ac:dyDescent="0.2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</row>
    <row r="30" spans="1:22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x14ac:dyDescent="0.2">
      <c r="A33" s="7"/>
      <c r="B33" s="7"/>
      <c r="C33" s="7"/>
      <c r="D33" s="7"/>
      <c r="E33" s="7"/>
      <c r="F33" s="7"/>
      <c r="G33" s="7"/>
      <c r="H33" s="7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</row>
    <row r="34" spans="1:22" x14ac:dyDescent="0.2">
      <c r="H34" s="7"/>
      <c r="I34" s="996"/>
      <c r="J34" s="996"/>
      <c r="K34" s="996"/>
      <c r="L34" s="996"/>
      <c r="M34" s="996"/>
      <c r="N34" s="996"/>
      <c r="O34" s="996"/>
      <c r="P34" s="996"/>
      <c r="Q34" s="996"/>
      <c r="R34" s="996"/>
      <c r="S34" s="996"/>
      <c r="T34" s="996"/>
      <c r="U34" s="996"/>
      <c r="V34" s="996"/>
    </row>
    <row r="35" spans="1:22" x14ac:dyDescent="0.2"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x14ac:dyDescent="0.2"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x14ac:dyDescent="0.2"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43" spans="1:22" s="28" customFormat="1" x14ac:dyDescent="0.2"/>
    <row r="47" spans="1:22" x14ac:dyDescent="0.2"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</row>
    <row r="48" spans="1:22" x14ac:dyDescent="0.2"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</row>
    <row r="49" spans="2:20" x14ac:dyDescent="0.2"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</row>
    <row r="50" spans="2:20" x14ac:dyDescent="0.2"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</row>
    <row r="51" spans="2:20" x14ac:dyDescent="0.2"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</row>
    <row r="52" spans="2:20" x14ac:dyDescent="0.2"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</row>
    <row r="53" spans="2:20" x14ac:dyDescent="0.2"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</row>
    <row r="54" spans="2:20" x14ac:dyDescent="0.2"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</row>
    <row r="55" spans="2:20" x14ac:dyDescent="0.2"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</row>
    <row r="56" spans="2:20" x14ac:dyDescent="0.2"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</row>
    <row r="57" spans="2:20" x14ac:dyDescent="0.2"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</row>
    <row r="58" spans="2:20" x14ac:dyDescent="0.2"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</row>
    <row r="59" spans="2:20" x14ac:dyDescent="0.2"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</row>
    <row r="60" spans="2:20" x14ac:dyDescent="0.2"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</row>
    <row r="61" spans="2:20" x14ac:dyDescent="0.2"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</row>
    <row r="62" spans="2:20" x14ac:dyDescent="0.2"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</row>
    <row r="63" spans="2:20" x14ac:dyDescent="0.2"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</row>
    <row r="64" spans="2:20" x14ac:dyDescent="0.2"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</row>
    <row r="65" spans="2:20" x14ac:dyDescent="0.2"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</row>
    <row r="66" spans="2:20" x14ac:dyDescent="0.2"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</row>
    <row r="67" spans="2:20" x14ac:dyDescent="0.2"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</row>
    <row r="68" spans="2:20" x14ac:dyDescent="0.2">
      <c r="B68" s="166"/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</row>
    <row r="69" spans="2:20" x14ac:dyDescent="0.2">
      <c r="B69" s="166"/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</row>
    <row r="70" spans="2:20" x14ac:dyDescent="0.2"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</row>
    <row r="71" spans="2:20" x14ac:dyDescent="0.2"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</row>
    <row r="72" spans="2:20" x14ac:dyDescent="0.2"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</row>
  </sheetData>
  <sheetProtection selectLockedCells="1" selectUnlockedCells="1"/>
  <sortState xmlns:xlrd2="http://schemas.microsoft.com/office/spreadsheetml/2017/richdata2" ref="B17:P19">
    <sortCondition descending="1" ref="M17:M19"/>
  </sortState>
  <mergeCells count="33">
    <mergeCell ref="H28:M28"/>
    <mergeCell ref="H26:M26"/>
    <mergeCell ref="A15:A16"/>
    <mergeCell ref="B15:B16"/>
    <mergeCell ref="C15:C16"/>
    <mergeCell ref="D15:D16"/>
    <mergeCell ref="E15:E16"/>
    <mergeCell ref="A10:B10"/>
    <mergeCell ref="C10:L10"/>
    <mergeCell ref="C11:L11"/>
    <mergeCell ref="M11:O11"/>
    <mergeCell ref="I34:V34"/>
    <mergeCell ref="G15:G16"/>
    <mergeCell ref="H15:H16"/>
    <mergeCell ref="I15:I16"/>
    <mergeCell ref="J15:K15"/>
    <mergeCell ref="L15:L16"/>
    <mergeCell ref="M15:M16"/>
    <mergeCell ref="N15:N16"/>
    <mergeCell ref="O15:O16"/>
    <mergeCell ref="P15:P16"/>
    <mergeCell ref="O26:P26"/>
    <mergeCell ref="O28:P28"/>
    <mergeCell ref="A8:B8"/>
    <mergeCell ref="C8:L8"/>
    <mergeCell ref="M8:O8"/>
    <mergeCell ref="C9:L9"/>
    <mergeCell ref="A1:P1"/>
    <mergeCell ref="A2:P2"/>
    <mergeCell ref="A3:P3"/>
    <mergeCell ref="A4:P4"/>
    <mergeCell ref="A6:P6"/>
    <mergeCell ref="A7:P7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00000"/>
  </sheetPr>
  <dimension ref="A1:P29"/>
  <sheetViews>
    <sheetView view="pageLayout" zoomScale="91" zoomScaleNormal="100" zoomScalePageLayoutView="91" workbookViewId="0">
      <selection activeCell="A7" sqref="A7:P7"/>
    </sheetView>
  </sheetViews>
  <sheetFormatPr defaultRowHeight="12.75" x14ac:dyDescent="0.2"/>
  <cols>
    <col min="1" max="1" width="7" customWidth="1"/>
    <col min="2" max="2" width="23" customWidth="1"/>
    <col min="3" max="3" width="11" customWidth="1"/>
    <col min="4" max="4" width="8" customWidth="1"/>
    <col min="5" max="5" width="25.28515625" customWidth="1"/>
    <col min="6" max="6" width="10.7109375" customWidth="1"/>
    <col min="7" max="7" width="9.140625" customWidth="1"/>
    <col min="8" max="11" width="8" customWidth="1"/>
    <col min="12" max="12" width="7.7109375" customWidth="1"/>
    <col min="13" max="13" width="11.7109375" customWidth="1"/>
    <col min="14" max="15" width="8" customWidth="1"/>
    <col min="16" max="16" width="29.28515625" customWidth="1"/>
  </cols>
  <sheetData>
    <row r="1" spans="1:16" ht="14.25" x14ac:dyDescent="0.2">
      <c r="A1" s="966" t="s">
        <v>394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</row>
    <row r="2" spans="1:16" ht="14.25" x14ac:dyDescent="0.2">
      <c r="A2" s="967" t="s">
        <v>99</v>
      </c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</row>
    <row r="3" spans="1:16" ht="14.25" x14ac:dyDescent="0.2">
      <c r="A3" s="968" t="s">
        <v>395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</row>
    <row r="4" spans="1:16" ht="14.25" x14ac:dyDescent="0.2">
      <c r="A4" s="968" t="s">
        <v>396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</row>
    <row r="5" spans="1:16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49"/>
      <c r="N5" s="449"/>
      <c r="O5" s="449"/>
      <c r="P5" s="449"/>
    </row>
    <row r="6" spans="1:16" ht="53.25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</row>
    <row r="7" spans="1:16" x14ac:dyDescent="0.2">
      <c r="A7" s="946" t="s">
        <v>459</v>
      </c>
      <c r="B7" s="946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</row>
    <row r="8" spans="1:16" ht="15.75" x14ac:dyDescent="0.2">
      <c r="A8" s="969"/>
      <c r="B8" s="969"/>
      <c r="C8" s="880" t="s">
        <v>66</v>
      </c>
      <c r="D8" s="880"/>
      <c r="E8" s="880"/>
      <c r="F8" s="880"/>
      <c r="G8" s="880"/>
      <c r="H8" s="880"/>
      <c r="I8" s="880"/>
      <c r="J8" s="880"/>
      <c r="K8" s="880"/>
      <c r="L8" s="970"/>
      <c r="M8" s="971" t="s">
        <v>29</v>
      </c>
      <c r="N8" s="972"/>
      <c r="O8" s="973"/>
      <c r="P8" s="104"/>
    </row>
    <row r="9" spans="1:16" ht="18" x14ac:dyDescent="0.2">
      <c r="A9" s="373"/>
      <c r="B9" s="373"/>
      <c r="C9" s="959" t="s">
        <v>413</v>
      </c>
      <c r="D9" s="944"/>
      <c r="E9" s="944"/>
      <c r="F9" s="944"/>
      <c r="G9" s="944"/>
      <c r="H9" s="944"/>
      <c r="I9" s="944"/>
      <c r="J9" s="944"/>
      <c r="K9" s="944"/>
      <c r="L9" s="960"/>
      <c r="M9" s="231" t="s">
        <v>11</v>
      </c>
      <c r="N9" s="231" t="s">
        <v>18</v>
      </c>
      <c r="O9" s="231" t="s">
        <v>20</v>
      </c>
      <c r="P9" s="381"/>
    </row>
    <row r="10" spans="1:16" ht="25.5" customHeight="1" x14ac:dyDescent="0.25">
      <c r="A10" s="900" t="s">
        <v>189</v>
      </c>
      <c r="B10" s="900"/>
      <c r="C10" s="906" t="s">
        <v>443</v>
      </c>
      <c r="D10" s="906"/>
      <c r="E10" s="906"/>
      <c r="F10" s="906"/>
      <c r="G10" s="906"/>
      <c r="H10" s="906"/>
      <c r="I10" s="906"/>
      <c r="J10" s="906"/>
      <c r="K10" s="906"/>
      <c r="L10" s="974"/>
      <c r="M10" s="231">
        <v>176</v>
      </c>
      <c r="N10" s="231">
        <v>225</v>
      </c>
      <c r="O10" s="231">
        <v>288.5</v>
      </c>
      <c r="P10" s="373"/>
    </row>
    <row r="11" spans="1:16" ht="15" x14ac:dyDescent="0.2">
      <c r="A11" s="383" t="s">
        <v>190</v>
      </c>
      <c r="B11" s="383"/>
      <c r="C11" s="122"/>
      <c r="D11" s="984" t="s">
        <v>444</v>
      </c>
      <c r="E11" s="984"/>
      <c r="F11" s="984"/>
      <c r="G11" s="984"/>
      <c r="H11" s="984"/>
      <c r="I11" s="984"/>
      <c r="J11" s="984"/>
      <c r="K11" s="984"/>
      <c r="L11" s="985"/>
      <c r="M11" s="975" t="s">
        <v>2</v>
      </c>
      <c r="N11" s="975"/>
      <c r="O11" s="975"/>
      <c r="P11" s="98"/>
    </row>
    <row r="12" spans="1:16" ht="15" x14ac:dyDescent="0.2">
      <c r="A12" s="164" t="s">
        <v>41</v>
      </c>
      <c r="B12" s="56"/>
      <c r="C12" s="220">
        <v>88</v>
      </c>
      <c r="D12" s="381"/>
      <c r="E12" s="381"/>
      <c r="F12" s="381"/>
      <c r="G12" s="381"/>
      <c r="H12" s="381"/>
      <c r="I12" s="381"/>
      <c r="J12" s="373"/>
      <c r="K12" s="373"/>
      <c r="L12" s="373"/>
      <c r="M12" s="380" t="s">
        <v>3</v>
      </c>
      <c r="N12" s="380" t="s">
        <v>4</v>
      </c>
      <c r="O12" s="380" t="s">
        <v>5</v>
      </c>
      <c r="P12" s="372" t="s">
        <v>110</v>
      </c>
    </row>
    <row r="13" spans="1:16" ht="15" x14ac:dyDescent="0.2">
      <c r="A13" s="170" t="s">
        <v>42</v>
      </c>
      <c r="B13" s="371"/>
      <c r="C13" s="221">
        <v>6</v>
      </c>
      <c r="D13" s="381"/>
      <c r="E13" s="381"/>
      <c r="F13" s="381"/>
      <c r="G13" s="381"/>
      <c r="H13" s="381"/>
      <c r="I13" s="381"/>
      <c r="J13" s="381"/>
      <c r="K13" s="381"/>
      <c r="L13" s="381"/>
      <c r="M13" s="168">
        <v>240</v>
      </c>
      <c r="N13" s="168">
        <v>183</v>
      </c>
      <c r="O13" s="168">
        <v>120</v>
      </c>
      <c r="P13" s="372" t="s">
        <v>19</v>
      </c>
    </row>
    <row r="14" spans="1:16" ht="13.5" thickBot="1" x14ac:dyDescent="0.25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</row>
    <row r="15" spans="1:16" ht="20.25" customHeight="1" x14ac:dyDescent="0.2">
      <c r="A15" s="976" t="s">
        <v>6</v>
      </c>
      <c r="B15" s="887" t="s">
        <v>119</v>
      </c>
      <c r="C15" s="990" t="s">
        <v>7</v>
      </c>
      <c r="D15" s="885" t="s">
        <v>8</v>
      </c>
      <c r="E15" s="885" t="s">
        <v>9</v>
      </c>
      <c r="F15" s="524" t="s">
        <v>114</v>
      </c>
      <c r="G15" s="885" t="s">
        <v>10</v>
      </c>
      <c r="H15" s="885" t="s">
        <v>11</v>
      </c>
      <c r="I15" s="962" t="s">
        <v>6</v>
      </c>
      <c r="J15" s="964" t="s">
        <v>18</v>
      </c>
      <c r="K15" s="965"/>
      <c r="L15" s="962" t="s">
        <v>6</v>
      </c>
      <c r="M15" s="962" t="s">
        <v>118</v>
      </c>
      <c r="N15" s="885" t="s">
        <v>12</v>
      </c>
      <c r="O15" s="887" t="s">
        <v>13</v>
      </c>
      <c r="P15" s="876" t="s">
        <v>14</v>
      </c>
    </row>
    <row r="16" spans="1:16" ht="36" customHeight="1" thickBot="1" x14ac:dyDescent="0.25">
      <c r="A16" s="979"/>
      <c r="B16" s="888"/>
      <c r="C16" s="991"/>
      <c r="D16" s="980"/>
      <c r="E16" s="980"/>
      <c r="F16" s="525" t="s">
        <v>113</v>
      </c>
      <c r="G16" s="980"/>
      <c r="H16" s="980"/>
      <c r="I16" s="978"/>
      <c r="J16" s="685" t="s">
        <v>20</v>
      </c>
      <c r="K16" s="685" t="s">
        <v>21</v>
      </c>
      <c r="L16" s="978"/>
      <c r="M16" s="978"/>
      <c r="N16" s="980"/>
      <c r="O16" s="888"/>
      <c r="P16" s="877"/>
    </row>
    <row r="17" spans="1:16" ht="24.75" customHeight="1" x14ac:dyDescent="0.2">
      <c r="A17" s="651">
        <f>_xlfn.RANK.EQ(M17,M$17:M$26)</f>
        <v>1</v>
      </c>
      <c r="B17" s="557" t="s">
        <v>169</v>
      </c>
      <c r="C17" s="732">
        <v>1993</v>
      </c>
      <c r="D17" s="494" t="s">
        <v>4</v>
      </c>
      <c r="E17" s="495" t="s">
        <v>123</v>
      </c>
      <c r="F17" s="604" t="s">
        <v>164</v>
      </c>
      <c r="G17" s="497" t="s">
        <v>383</v>
      </c>
      <c r="H17" s="493">
        <v>141</v>
      </c>
      <c r="I17" s="493">
        <f>_xlfn.RANK.EQ(H17,H$17:H$26)</f>
        <v>1</v>
      </c>
      <c r="J17" s="719">
        <v>172</v>
      </c>
      <c r="K17" s="494">
        <f>J17/2</f>
        <v>86</v>
      </c>
      <c r="L17" s="493">
        <f>_xlfn.RANK.EQ(K17,K$17:K$26)</f>
        <v>2</v>
      </c>
      <c r="M17" s="720">
        <f>K17+H17</f>
        <v>227</v>
      </c>
      <c r="N17" s="493">
        <f>IF(A17=1,20,IF(A17=2,18,IF(A17=3,16,IF(A17&gt;19,0,19-A17))))</f>
        <v>20</v>
      </c>
      <c r="O17" s="494" t="s">
        <v>4</v>
      </c>
      <c r="P17" s="721" t="s">
        <v>155</v>
      </c>
    </row>
    <row r="18" spans="1:16" ht="24.75" customHeight="1" x14ac:dyDescent="0.2">
      <c r="A18" s="704">
        <f>_xlfn.RANK.EQ(M18,M$17:M$26)</f>
        <v>2</v>
      </c>
      <c r="B18" s="705" t="s">
        <v>136</v>
      </c>
      <c r="C18" s="714">
        <v>1983</v>
      </c>
      <c r="D18" s="708" t="s">
        <v>4</v>
      </c>
      <c r="E18" s="722" t="s">
        <v>31</v>
      </c>
      <c r="F18" s="708"/>
      <c r="G18" s="709" t="s">
        <v>373</v>
      </c>
      <c r="H18" s="710">
        <v>130</v>
      </c>
      <c r="I18" s="710">
        <f>_xlfn.RANK.EQ(H18,H$17:H$26)</f>
        <v>2</v>
      </c>
      <c r="J18" s="724">
        <v>178</v>
      </c>
      <c r="K18" s="708">
        <f>J18/2</f>
        <v>89</v>
      </c>
      <c r="L18" s="710">
        <f>_xlfn.RANK.EQ(K18,K$17:K$26)</f>
        <v>1</v>
      </c>
      <c r="M18" s="725">
        <f>K18+H18</f>
        <v>219</v>
      </c>
      <c r="N18" s="710">
        <f>IF(A18=1,20,IF(A18=2,18,IF(A18=3,16,IF(A18&gt;19,0,19-A18))))</f>
        <v>18</v>
      </c>
      <c r="O18" s="714" t="s">
        <v>4</v>
      </c>
      <c r="P18" s="733" t="s">
        <v>65</v>
      </c>
    </row>
    <row r="19" spans="1:16" ht="24.75" customHeight="1" x14ac:dyDescent="0.2">
      <c r="A19" s="704">
        <f>_xlfn.RANK.EQ(M19,M$17:M$26)</f>
        <v>3</v>
      </c>
      <c r="B19" s="707" t="s">
        <v>274</v>
      </c>
      <c r="C19" s="711">
        <v>1983</v>
      </c>
      <c r="D19" s="706">
        <v>1</v>
      </c>
      <c r="E19" s="707" t="s">
        <v>31</v>
      </c>
      <c r="F19" s="708"/>
      <c r="G19" s="709" t="s">
        <v>375</v>
      </c>
      <c r="H19" s="710">
        <v>30</v>
      </c>
      <c r="I19" s="710">
        <f>_xlfn.RANK.EQ(H19,H$17:H$26)</f>
        <v>4</v>
      </c>
      <c r="J19" s="708">
        <v>121</v>
      </c>
      <c r="K19" s="708">
        <f>J19/2</f>
        <v>60.5</v>
      </c>
      <c r="L19" s="710">
        <f>_xlfn.RANK.EQ(K19,K$17:K$26)</f>
        <v>3</v>
      </c>
      <c r="M19" s="725">
        <f>K19+H19</f>
        <v>90.5</v>
      </c>
      <c r="N19" s="710">
        <f>IF(A19=1,20,IF(A19=2,18,IF(A19=3,16,IF(A19&gt;19,0,19-A19))))</f>
        <v>16</v>
      </c>
      <c r="O19" s="714"/>
      <c r="P19" s="734" t="s">
        <v>275</v>
      </c>
    </row>
    <row r="20" spans="1:16" ht="25.5" customHeight="1" thickBot="1" x14ac:dyDescent="0.25">
      <c r="A20" s="690">
        <f>_xlfn.RANK.EQ(M20,M$17:M$26)</f>
        <v>4</v>
      </c>
      <c r="B20" s="716" t="s">
        <v>285</v>
      </c>
      <c r="C20" s="700">
        <v>1977</v>
      </c>
      <c r="D20" s="693" t="s">
        <v>5</v>
      </c>
      <c r="E20" s="694" t="s">
        <v>146</v>
      </c>
      <c r="F20" s="735" t="s">
        <v>164</v>
      </c>
      <c r="G20" s="717" t="s">
        <v>369</v>
      </c>
      <c r="H20" s="697">
        <v>38</v>
      </c>
      <c r="I20" s="697">
        <f>_xlfn.RANK.EQ(H20,H$17:H$26)</f>
        <v>3</v>
      </c>
      <c r="J20" s="698">
        <v>91</v>
      </c>
      <c r="K20" s="693">
        <f>J20/2</f>
        <v>45.5</v>
      </c>
      <c r="L20" s="697">
        <f>_xlfn.RANK.EQ(K20,K$17:K$26)</f>
        <v>4</v>
      </c>
      <c r="M20" s="699">
        <f>K20+H20</f>
        <v>83.5</v>
      </c>
      <c r="N20" s="697">
        <f>IF(A20=1,20,IF(A20=2,18,IF(A20=3,16,IF(A20&gt;19,0,19-A20))))</f>
        <v>15</v>
      </c>
      <c r="O20" s="700"/>
      <c r="P20" s="718" t="s">
        <v>155</v>
      </c>
    </row>
    <row r="21" spans="1:16" ht="15.6" customHeight="1" x14ac:dyDescent="0.2">
      <c r="A21" s="237"/>
      <c r="B21" s="260"/>
      <c r="C21" s="251"/>
      <c r="D21" s="251"/>
      <c r="E21" s="250"/>
      <c r="F21" s="328"/>
      <c r="G21" s="323"/>
      <c r="H21" s="252"/>
      <c r="I21" s="252"/>
      <c r="J21" s="353"/>
      <c r="K21" s="251"/>
      <c r="L21" s="252"/>
      <c r="M21" s="257"/>
      <c r="N21" s="252"/>
      <c r="O21" s="251"/>
      <c r="P21" s="260"/>
    </row>
    <row r="22" spans="1:16" ht="15.6" customHeight="1" x14ac:dyDescent="0.2">
      <c r="A22" s="237"/>
      <c r="B22" s="260"/>
      <c r="C22" s="251"/>
      <c r="D22" s="251"/>
      <c r="E22" s="250"/>
      <c r="F22" s="322"/>
      <c r="G22" s="356"/>
      <c r="H22" s="252"/>
      <c r="I22" s="252"/>
      <c r="J22" s="353"/>
      <c r="K22" s="251"/>
      <c r="L22" s="252"/>
      <c r="M22" s="257"/>
      <c r="N22" s="252"/>
      <c r="O22" s="251"/>
      <c r="P22" s="260"/>
    </row>
    <row r="23" spans="1:16" ht="15.6" customHeight="1" x14ac:dyDescent="0.2">
      <c r="A23" s="237"/>
      <c r="B23" s="260"/>
      <c r="C23" s="251"/>
      <c r="D23" s="251"/>
      <c r="E23" s="250"/>
      <c r="F23" s="357"/>
      <c r="G23" s="323"/>
      <c r="H23" s="252"/>
      <c r="I23" s="252"/>
      <c r="J23" s="353"/>
      <c r="K23" s="251"/>
      <c r="L23" s="252"/>
      <c r="M23" s="257"/>
      <c r="N23" s="252"/>
      <c r="O23" s="251"/>
      <c r="P23" s="354"/>
    </row>
    <row r="24" spans="1:16" ht="15.6" customHeight="1" x14ac:dyDescent="0.2">
      <c r="A24" s="237"/>
      <c r="B24" s="260"/>
      <c r="C24" s="251"/>
      <c r="D24" s="251"/>
      <c r="E24" s="250"/>
      <c r="F24" s="357"/>
      <c r="G24" s="323"/>
      <c r="H24" s="252"/>
      <c r="I24" s="252"/>
      <c r="J24" s="353"/>
      <c r="K24" s="251"/>
      <c r="L24" s="252"/>
      <c r="M24" s="257"/>
      <c r="N24" s="252"/>
      <c r="O24" s="251"/>
      <c r="P24" s="354"/>
    </row>
    <row r="25" spans="1:16" ht="15.6" customHeight="1" x14ac:dyDescent="0.2">
      <c r="A25" s="237"/>
      <c r="B25" s="355"/>
      <c r="C25" s="358"/>
      <c r="D25" s="358"/>
      <c r="E25" s="331"/>
      <c r="F25" s="251"/>
      <c r="G25" s="323"/>
      <c r="H25" s="252"/>
      <c r="I25" s="252"/>
      <c r="J25" s="353"/>
      <c r="K25" s="251"/>
      <c r="L25" s="252"/>
      <c r="M25" s="257"/>
      <c r="N25" s="252"/>
      <c r="O25" s="251"/>
      <c r="P25" s="260"/>
    </row>
    <row r="26" spans="1:16" ht="15.6" customHeight="1" x14ac:dyDescent="0.2">
      <c r="A26" s="237"/>
      <c r="B26" s="250"/>
      <c r="C26" s="252"/>
      <c r="D26" s="251"/>
      <c r="E26" s="250"/>
      <c r="F26" s="328"/>
      <c r="G26" s="323"/>
      <c r="H26" s="252"/>
      <c r="I26" s="252"/>
      <c r="J26" s="353"/>
      <c r="K26" s="251"/>
      <c r="L26" s="252"/>
      <c r="M26" s="257"/>
      <c r="N26" s="252"/>
      <c r="O26" s="251"/>
      <c r="P26" s="260"/>
    </row>
    <row r="27" spans="1:16" ht="15.6" customHeight="1" x14ac:dyDescent="0.2">
      <c r="A27" s="101" t="s">
        <v>15</v>
      </c>
      <c r="B27" s="101"/>
      <c r="C27" s="101"/>
      <c r="D27" s="101" t="s">
        <v>191</v>
      </c>
      <c r="E27" s="103"/>
      <c r="F27" s="101"/>
      <c r="G27" s="167"/>
      <c r="H27" s="101"/>
      <c r="I27" s="914" t="s">
        <v>259</v>
      </c>
      <c r="J27" s="914"/>
      <c r="K27" s="914"/>
      <c r="L27" s="914"/>
      <c r="M27" s="914"/>
      <c r="N27" s="167"/>
      <c r="O27" s="874" t="s">
        <v>262</v>
      </c>
      <c r="P27" s="874"/>
    </row>
    <row r="28" spans="1:16" ht="15.6" customHeight="1" x14ac:dyDescent="0.2">
      <c r="A28" s="101"/>
      <c r="B28" s="101"/>
      <c r="C28" s="102"/>
      <c r="D28" s="102"/>
      <c r="E28" s="103"/>
      <c r="F28" s="101"/>
      <c r="G28" s="167"/>
      <c r="H28" s="101"/>
      <c r="I28" s="167"/>
      <c r="J28" s="167"/>
      <c r="K28" s="167"/>
      <c r="L28" s="167"/>
      <c r="M28" s="167"/>
      <c r="N28" s="167"/>
      <c r="O28" s="167"/>
      <c r="P28" s="167"/>
    </row>
    <row r="29" spans="1:16" ht="15.6" customHeight="1" x14ac:dyDescent="0.2">
      <c r="A29" s="101" t="s">
        <v>16</v>
      </c>
      <c r="B29" s="101"/>
      <c r="C29" s="101"/>
      <c r="D29" s="101" t="s">
        <v>115</v>
      </c>
      <c r="E29" s="101"/>
      <c r="F29" s="101"/>
      <c r="G29" s="167"/>
      <c r="H29" s="101"/>
      <c r="I29" s="914" t="s">
        <v>260</v>
      </c>
      <c r="J29" s="914"/>
      <c r="K29" s="914"/>
      <c r="L29" s="914"/>
      <c r="M29" s="914"/>
      <c r="N29" s="167"/>
      <c r="O29" s="875" t="s">
        <v>216</v>
      </c>
      <c r="P29" s="875"/>
    </row>
  </sheetData>
  <sortState xmlns:xlrd2="http://schemas.microsoft.com/office/spreadsheetml/2017/richdata2" ref="B17:P20">
    <sortCondition descending="1" ref="M17:M20"/>
  </sortState>
  <mergeCells count="32">
    <mergeCell ref="A1:P1"/>
    <mergeCell ref="A2:P2"/>
    <mergeCell ref="A3:P3"/>
    <mergeCell ref="A4:P4"/>
    <mergeCell ref="A6:P6"/>
    <mergeCell ref="A7:P7"/>
    <mergeCell ref="A8:B8"/>
    <mergeCell ref="C8:L8"/>
    <mergeCell ref="M8:O8"/>
    <mergeCell ref="C9:L9"/>
    <mergeCell ref="A10:B10"/>
    <mergeCell ref="C10:L10"/>
    <mergeCell ref="M11:O11"/>
    <mergeCell ref="A15:A16"/>
    <mergeCell ref="B15:B16"/>
    <mergeCell ref="C15:C16"/>
    <mergeCell ref="D15:D16"/>
    <mergeCell ref="E15:E16"/>
    <mergeCell ref="G15:G16"/>
    <mergeCell ref="H15:H16"/>
    <mergeCell ref="I15:I16"/>
    <mergeCell ref="D11:L11"/>
    <mergeCell ref="O27:P27"/>
    <mergeCell ref="O29:P29"/>
    <mergeCell ref="J15:K15"/>
    <mergeCell ref="L15:L16"/>
    <mergeCell ref="M15:M16"/>
    <mergeCell ref="N15:N16"/>
    <mergeCell ref="O15:O16"/>
    <mergeCell ref="P15:P16"/>
    <mergeCell ref="I29:M29"/>
    <mergeCell ref="I27:M27"/>
  </mergeCells>
  <pageMargins left="0.7" right="0.7" top="0.75" bottom="0.75" header="0.3" footer="0.3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00000"/>
  </sheetPr>
  <dimension ref="A1:U60"/>
  <sheetViews>
    <sheetView view="pageLayout" zoomScale="81" zoomScaleNormal="70" zoomScaleSheetLayoutView="90" zoomScalePageLayoutView="81" workbookViewId="0">
      <selection activeCell="A7" sqref="A7:P7"/>
    </sheetView>
  </sheetViews>
  <sheetFormatPr defaultColWidth="9.140625" defaultRowHeight="12.75" x14ac:dyDescent="0.2"/>
  <cols>
    <col min="1" max="1" width="8.28515625" style="11" customWidth="1"/>
    <col min="2" max="2" width="22.28515625" style="11" customWidth="1"/>
    <col min="3" max="3" width="11" style="11" customWidth="1"/>
    <col min="4" max="4" width="8.42578125" style="11" customWidth="1"/>
    <col min="5" max="5" width="23.5703125" style="11" customWidth="1"/>
    <col min="6" max="6" width="20.7109375" style="11" customWidth="1"/>
    <col min="7" max="7" width="9.7109375" style="11" customWidth="1"/>
    <col min="8" max="8" width="8.140625" style="11" customWidth="1"/>
    <col min="9" max="9" width="8" style="28" customWidth="1"/>
    <col min="10" max="10" width="7" style="11" customWidth="1"/>
    <col min="11" max="11" width="7.5703125" style="11" customWidth="1"/>
    <col min="12" max="12" width="7.42578125" style="28" customWidth="1"/>
    <col min="13" max="13" width="12" style="11" customWidth="1"/>
    <col min="14" max="14" width="8.5703125" style="11" customWidth="1"/>
    <col min="15" max="15" width="8.42578125" style="11" customWidth="1"/>
    <col min="16" max="16" width="31" style="11" customWidth="1"/>
    <col min="17" max="17" width="13.5703125" style="11" customWidth="1"/>
    <col min="18" max="16384" width="9.140625" style="11"/>
  </cols>
  <sheetData>
    <row r="1" spans="1:21" s="28" customFormat="1" ht="14.25" x14ac:dyDescent="0.2">
      <c r="A1" s="966" t="s">
        <v>394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130"/>
      <c r="R1" s="202"/>
      <c r="S1" s="167"/>
      <c r="T1" s="167"/>
      <c r="U1" s="167"/>
    </row>
    <row r="2" spans="1:21" s="28" customFormat="1" ht="14.25" x14ac:dyDescent="0.2">
      <c r="A2" s="967" t="s">
        <v>99</v>
      </c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  <c r="Q2" s="130"/>
      <c r="R2" s="202"/>
      <c r="S2" s="167"/>
      <c r="T2" s="167"/>
      <c r="U2" s="167"/>
    </row>
    <row r="3" spans="1:21" s="28" customFormat="1" ht="12.75" customHeight="1" x14ac:dyDescent="0.2">
      <c r="A3" s="968" t="s">
        <v>395</v>
      </c>
      <c r="B3" s="968"/>
      <c r="C3" s="968"/>
      <c r="D3" s="968"/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  <c r="Q3" s="130"/>
      <c r="R3" s="184"/>
      <c r="S3" s="203"/>
      <c r="T3" s="167"/>
      <c r="U3" s="167"/>
    </row>
    <row r="4" spans="1:21" s="28" customFormat="1" ht="14.25" x14ac:dyDescent="0.2">
      <c r="A4" s="968" t="s">
        <v>396</v>
      </c>
      <c r="B4" s="968"/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  <c r="Q4" s="130"/>
      <c r="R4" s="202"/>
      <c r="S4" s="204"/>
      <c r="T4" s="167"/>
      <c r="U4" s="167"/>
    </row>
    <row r="5" spans="1:21" s="28" customFormat="1" ht="12.75" customHeight="1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49"/>
      <c r="N5" s="449"/>
      <c r="O5" s="449"/>
      <c r="P5" s="449"/>
      <c r="Q5" s="130"/>
      <c r="R5" s="202"/>
      <c r="S5" s="204"/>
      <c r="T5" s="167"/>
      <c r="U5" s="167"/>
    </row>
    <row r="6" spans="1:21" s="28" customFormat="1" ht="54" customHeight="1" x14ac:dyDescent="0.3">
      <c r="A6" s="913" t="s">
        <v>145</v>
      </c>
      <c r="B6" s="913"/>
      <c r="C6" s="913"/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9"/>
      <c r="R6" s="167"/>
      <c r="S6" s="167"/>
      <c r="T6" s="167"/>
      <c r="U6" s="167"/>
    </row>
    <row r="7" spans="1:21" s="28" customFormat="1" x14ac:dyDescent="0.2">
      <c r="A7" s="946" t="s">
        <v>459</v>
      </c>
      <c r="B7" s="946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112"/>
      <c r="R7" s="167"/>
      <c r="S7" s="167"/>
      <c r="T7" s="167"/>
      <c r="U7" s="167"/>
    </row>
    <row r="8" spans="1:21" s="28" customFormat="1" ht="15.75" x14ac:dyDescent="0.2">
      <c r="A8" s="969"/>
      <c r="B8" s="969"/>
      <c r="C8" s="880" t="s">
        <v>66</v>
      </c>
      <c r="D8" s="880"/>
      <c r="E8" s="880"/>
      <c r="F8" s="880"/>
      <c r="G8" s="880"/>
      <c r="H8" s="880"/>
      <c r="I8" s="880"/>
      <c r="J8" s="880"/>
      <c r="K8" s="880"/>
      <c r="L8" s="970"/>
      <c r="M8" s="971" t="s">
        <v>29</v>
      </c>
      <c r="N8" s="972"/>
      <c r="O8" s="973"/>
      <c r="P8" s="104"/>
      <c r="Q8" s="112"/>
      <c r="R8" s="167"/>
      <c r="S8" s="167"/>
      <c r="T8" s="167"/>
      <c r="U8" s="167"/>
    </row>
    <row r="9" spans="1:21" s="28" customFormat="1" ht="18" x14ac:dyDescent="0.2">
      <c r="A9" s="107"/>
      <c r="B9" s="107"/>
      <c r="C9" s="944" t="s">
        <v>445</v>
      </c>
      <c r="D9" s="944"/>
      <c r="E9" s="944"/>
      <c r="F9" s="944"/>
      <c r="G9" s="944"/>
      <c r="H9" s="944"/>
      <c r="I9" s="944"/>
      <c r="J9" s="944"/>
      <c r="K9" s="944"/>
      <c r="L9" s="960"/>
      <c r="M9" s="231" t="s">
        <v>11</v>
      </c>
      <c r="N9" s="231" t="s">
        <v>18</v>
      </c>
      <c r="O9" s="231" t="s">
        <v>20</v>
      </c>
      <c r="P9" s="100"/>
      <c r="Q9" s="104"/>
      <c r="R9" s="167"/>
      <c r="S9" s="167"/>
      <c r="T9" s="167"/>
      <c r="U9" s="167"/>
    </row>
    <row r="10" spans="1:21" s="28" customFormat="1" ht="30.75" customHeight="1" x14ac:dyDescent="0.25">
      <c r="A10" s="900" t="s">
        <v>189</v>
      </c>
      <c r="B10" s="900"/>
      <c r="C10" s="906" t="s">
        <v>447</v>
      </c>
      <c r="D10" s="906"/>
      <c r="E10" s="906"/>
      <c r="F10" s="906"/>
      <c r="G10" s="906"/>
      <c r="H10" s="906"/>
      <c r="I10" s="906"/>
      <c r="J10" s="906"/>
      <c r="K10" s="906"/>
      <c r="L10" s="974"/>
      <c r="M10" s="231">
        <v>176</v>
      </c>
      <c r="N10" s="231">
        <v>225</v>
      </c>
      <c r="O10" s="231">
        <v>288.5</v>
      </c>
      <c r="P10" s="107"/>
      <c r="Q10" s="100"/>
      <c r="R10" s="167"/>
      <c r="S10" s="167"/>
      <c r="T10" s="167"/>
      <c r="U10" s="167"/>
    </row>
    <row r="11" spans="1:21" s="28" customFormat="1" ht="15" customHeight="1" x14ac:dyDescent="0.2">
      <c r="A11" s="383" t="s">
        <v>190</v>
      </c>
      <c r="B11" s="383"/>
      <c r="C11" s="122"/>
      <c r="D11" s="122"/>
      <c r="E11" s="984" t="s">
        <v>446</v>
      </c>
      <c r="F11" s="984"/>
      <c r="G11" s="984"/>
      <c r="H11" s="984"/>
      <c r="I11" s="984"/>
      <c r="J11" s="984"/>
      <c r="K11" s="984"/>
      <c r="L11" s="985"/>
      <c r="M11" s="975" t="s">
        <v>2</v>
      </c>
      <c r="N11" s="975"/>
      <c r="O11" s="975"/>
      <c r="P11" s="98"/>
      <c r="Q11" s="107"/>
      <c r="R11" s="167"/>
      <c r="S11" s="167"/>
      <c r="T11" s="167"/>
      <c r="U11" s="167"/>
    </row>
    <row r="12" spans="1:21" s="7" customFormat="1" ht="15" x14ac:dyDescent="0.2">
      <c r="A12" s="164" t="s">
        <v>41</v>
      </c>
      <c r="B12" s="56"/>
      <c r="C12" s="220">
        <v>88</v>
      </c>
      <c r="D12" s="100"/>
      <c r="E12" s="100"/>
      <c r="F12" s="100"/>
      <c r="G12" s="100"/>
      <c r="H12" s="100"/>
      <c r="I12" s="100"/>
      <c r="J12" s="107"/>
      <c r="K12" s="107"/>
      <c r="L12" s="107"/>
      <c r="M12" s="169" t="s">
        <v>3</v>
      </c>
      <c r="N12" s="169" t="s">
        <v>4</v>
      </c>
      <c r="O12" s="169" t="s">
        <v>5</v>
      </c>
      <c r="P12" s="210" t="s">
        <v>110</v>
      </c>
      <c r="Q12" s="98"/>
      <c r="R12" s="99"/>
      <c r="S12" s="99"/>
      <c r="T12" s="99"/>
      <c r="U12" s="99"/>
    </row>
    <row r="13" spans="1:21" s="28" customFormat="1" ht="15" x14ac:dyDescent="0.2">
      <c r="A13" s="170" t="s">
        <v>42</v>
      </c>
      <c r="B13" s="171"/>
      <c r="C13" s="221">
        <v>6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68">
        <v>246</v>
      </c>
      <c r="N13" s="168">
        <v>190</v>
      </c>
      <c r="O13" s="168">
        <v>126</v>
      </c>
      <c r="P13" s="210" t="s">
        <v>19</v>
      </c>
      <c r="Q13" s="98"/>
      <c r="R13" s="167"/>
      <c r="S13" s="167"/>
      <c r="T13" s="167"/>
      <c r="U13" s="167"/>
    </row>
    <row r="14" spans="1:21" s="28" customFormat="1" ht="13.5" thickBot="1" x14ac:dyDescent="0.25">
      <c r="A14" s="167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98"/>
      <c r="R14" s="167"/>
      <c r="S14" s="167"/>
      <c r="T14" s="167"/>
      <c r="U14" s="167"/>
    </row>
    <row r="15" spans="1:21" s="28" customFormat="1" ht="23.25" customHeight="1" x14ac:dyDescent="0.2">
      <c r="A15" s="976" t="s">
        <v>6</v>
      </c>
      <c r="B15" s="887" t="s">
        <v>119</v>
      </c>
      <c r="C15" s="990" t="s">
        <v>7</v>
      </c>
      <c r="D15" s="885" t="s">
        <v>8</v>
      </c>
      <c r="E15" s="885" t="s">
        <v>9</v>
      </c>
      <c r="F15" s="524" t="s">
        <v>114</v>
      </c>
      <c r="G15" s="885" t="s">
        <v>10</v>
      </c>
      <c r="H15" s="885" t="s">
        <v>11</v>
      </c>
      <c r="I15" s="962" t="s">
        <v>6</v>
      </c>
      <c r="J15" s="964" t="s">
        <v>18</v>
      </c>
      <c r="K15" s="965"/>
      <c r="L15" s="962" t="s">
        <v>6</v>
      </c>
      <c r="M15" s="962" t="s">
        <v>118</v>
      </c>
      <c r="N15" s="885" t="s">
        <v>12</v>
      </c>
      <c r="O15" s="887" t="s">
        <v>13</v>
      </c>
      <c r="P15" s="876" t="s">
        <v>14</v>
      </c>
      <c r="Q15" s="99"/>
      <c r="R15" s="167"/>
      <c r="S15" s="167"/>
      <c r="T15" s="167"/>
      <c r="U15" s="167"/>
    </row>
    <row r="16" spans="1:21" s="15" customFormat="1" ht="30.75" customHeight="1" thickBot="1" x14ac:dyDescent="0.25">
      <c r="A16" s="979"/>
      <c r="B16" s="888"/>
      <c r="C16" s="991"/>
      <c r="D16" s="980"/>
      <c r="E16" s="980"/>
      <c r="F16" s="525" t="s">
        <v>113</v>
      </c>
      <c r="G16" s="980"/>
      <c r="H16" s="980"/>
      <c r="I16" s="978"/>
      <c r="J16" s="685" t="s">
        <v>20</v>
      </c>
      <c r="K16" s="685" t="s">
        <v>21</v>
      </c>
      <c r="L16" s="978"/>
      <c r="M16" s="978"/>
      <c r="N16" s="980"/>
      <c r="O16" s="888"/>
      <c r="P16" s="877"/>
      <c r="Q16" s="140"/>
      <c r="R16" s="167"/>
      <c r="S16" s="167"/>
      <c r="T16" s="167"/>
      <c r="U16" s="167"/>
    </row>
    <row r="17" spans="1:21" s="15" customFormat="1" ht="25.5" customHeight="1" x14ac:dyDescent="0.2">
      <c r="A17" s="688">
        <f t="shared" ref="A17:A22" si="0">_xlfn.RANK.EQ(M17,M$17:M$28)</f>
        <v>1</v>
      </c>
      <c r="B17" s="594" t="s">
        <v>177</v>
      </c>
      <c r="C17" s="539">
        <v>2005</v>
      </c>
      <c r="D17" s="610" t="s">
        <v>4</v>
      </c>
      <c r="E17" s="611" t="s">
        <v>146</v>
      </c>
      <c r="F17" s="610" t="s">
        <v>286</v>
      </c>
      <c r="G17" s="570" t="s">
        <v>368</v>
      </c>
      <c r="H17" s="567">
        <v>107</v>
      </c>
      <c r="I17" s="567">
        <f t="shared" ref="I17:I22" si="1">_xlfn.RANK.EQ(H17,H$17:H$28)</f>
        <v>1</v>
      </c>
      <c r="J17" s="730">
        <v>191</v>
      </c>
      <c r="K17" s="568">
        <f t="shared" ref="K17:K22" si="2">J17/2</f>
        <v>95.5</v>
      </c>
      <c r="L17" s="567">
        <f t="shared" ref="L17:L22" si="3">_xlfn.RANK.EQ(K17,K$17:K$28)</f>
        <v>1</v>
      </c>
      <c r="M17" s="533">
        <f t="shared" ref="M17:M22" si="4">K17+H17</f>
        <v>202.5</v>
      </c>
      <c r="N17" s="567">
        <f t="shared" ref="N17:N22" si="5">IF(A17=1,20,IF(A17=2,18,IF(A17=3,16,IF(A17&gt;19,0,19-A17))))</f>
        <v>20</v>
      </c>
      <c r="O17" s="568" t="s">
        <v>4</v>
      </c>
      <c r="P17" s="731" t="s">
        <v>178</v>
      </c>
      <c r="Q17" s="140"/>
      <c r="R17" s="167"/>
      <c r="S17" s="167"/>
      <c r="T17" s="167"/>
      <c r="U17" s="167"/>
    </row>
    <row r="18" spans="1:21" s="17" customFormat="1" ht="25.5" customHeight="1" x14ac:dyDescent="0.2">
      <c r="A18" s="686">
        <f t="shared" si="0"/>
        <v>2</v>
      </c>
      <c r="B18" s="736" t="s">
        <v>290</v>
      </c>
      <c r="C18" s="397">
        <v>1990</v>
      </c>
      <c r="D18" s="396" t="s">
        <v>4</v>
      </c>
      <c r="E18" s="599" t="s">
        <v>123</v>
      </c>
      <c r="F18" s="559" t="s">
        <v>448</v>
      </c>
      <c r="G18" s="551" t="s">
        <v>392</v>
      </c>
      <c r="H18" s="558">
        <v>85</v>
      </c>
      <c r="I18" s="558">
        <f t="shared" si="1"/>
        <v>2</v>
      </c>
      <c r="J18" s="559">
        <v>177</v>
      </c>
      <c r="K18" s="559">
        <f t="shared" si="2"/>
        <v>88.5</v>
      </c>
      <c r="L18" s="558">
        <f t="shared" si="3"/>
        <v>2</v>
      </c>
      <c r="M18" s="640">
        <f t="shared" si="4"/>
        <v>173.5</v>
      </c>
      <c r="N18" s="558">
        <f t="shared" si="5"/>
        <v>18</v>
      </c>
      <c r="O18" s="397" t="s">
        <v>5</v>
      </c>
      <c r="P18" s="737" t="s">
        <v>291</v>
      </c>
      <c r="Q18" s="136"/>
      <c r="R18" s="167"/>
      <c r="S18" s="101"/>
      <c r="T18" s="167"/>
      <c r="U18" s="167"/>
    </row>
    <row r="19" spans="1:21" s="15" customFormat="1" ht="26.25" customHeight="1" x14ac:dyDescent="0.2">
      <c r="A19" s="686">
        <f t="shared" si="0"/>
        <v>3</v>
      </c>
      <c r="B19" s="736" t="s">
        <v>272</v>
      </c>
      <c r="C19" s="220">
        <v>2006</v>
      </c>
      <c r="D19" s="559">
        <v>1</v>
      </c>
      <c r="E19" s="560" t="s">
        <v>31</v>
      </c>
      <c r="F19" s="506"/>
      <c r="G19" s="551" t="s">
        <v>374</v>
      </c>
      <c r="H19" s="558">
        <v>76</v>
      </c>
      <c r="I19" s="558">
        <f t="shared" si="1"/>
        <v>3</v>
      </c>
      <c r="J19" s="687">
        <v>135</v>
      </c>
      <c r="K19" s="559">
        <f t="shared" si="2"/>
        <v>67.5</v>
      </c>
      <c r="L19" s="558">
        <f t="shared" si="3"/>
        <v>4</v>
      </c>
      <c r="M19" s="640">
        <f t="shared" si="4"/>
        <v>143.5</v>
      </c>
      <c r="N19" s="558">
        <f t="shared" si="5"/>
        <v>16</v>
      </c>
      <c r="O19" s="220" t="s">
        <v>5</v>
      </c>
      <c r="P19" s="702" t="s">
        <v>273</v>
      </c>
      <c r="Q19" s="136"/>
      <c r="R19" s="167"/>
      <c r="S19" s="101"/>
      <c r="T19" s="167"/>
      <c r="U19" s="167"/>
    </row>
    <row r="20" spans="1:21" ht="25.5" customHeight="1" x14ac:dyDescent="0.2">
      <c r="A20" s="727">
        <f t="shared" si="0"/>
        <v>4</v>
      </c>
      <c r="B20" s="624" t="s">
        <v>236</v>
      </c>
      <c r="C20" s="625">
        <v>1982</v>
      </c>
      <c r="D20" s="396">
        <v>1</v>
      </c>
      <c r="E20" s="599" t="s">
        <v>31</v>
      </c>
      <c r="F20" s="396" t="s">
        <v>164</v>
      </c>
      <c r="G20" s="729" t="s">
        <v>391</v>
      </c>
      <c r="H20" s="646">
        <v>50</v>
      </c>
      <c r="I20" s="646">
        <f t="shared" si="1"/>
        <v>5</v>
      </c>
      <c r="J20" s="647">
        <v>152</v>
      </c>
      <c r="K20" s="648">
        <f t="shared" si="2"/>
        <v>76</v>
      </c>
      <c r="L20" s="646">
        <f t="shared" si="3"/>
        <v>3</v>
      </c>
      <c r="M20" s="649">
        <f t="shared" si="4"/>
        <v>126</v>
      </c>
      <c r="N20" s="646">
        <f t="shared" si="5"/>
        <v>15</v>
      </c>
      <c r="O20" s="728" t="s">
        <v>367</v>
      </c>
      <c r="P20" s="641" t="s">
        <v>288</v>
      </c>
      <c r="Q20" s="135"/>
      <c r="R20" s="167"/>
      <c r="S20" s="101"/>
      <c r="T20" s="167"/>
      <c r="U20" s="167"/>
    </row>
    <row r="21" spans="1:21" s="28" customFormat="1" ht="25.5" customHeight="1" x14ac:dyDescent="0.2">
      <c r="A21" s="738">
        <f t="shared" si="0"/>
        <v>5</v>
      </c>
      <c r="B21" s="736" t="s">
        <v>230</v>
      </c>
      <c r="C21" s="397">
        <v>2006</v>
      </c>
      <c r="D21" s="396">
        <v>1</v>
      </c>
      <c r="E21" s="599" t="s">
        <v>123</v>
      </c>
      <c r="F21" s="644" t="s">
        <v>225</v>
      </c>
      <c r="G21" s="543" t="s">
        <v>387</v>
      </c>
      <c r="H21" s="625">
        <v>63</v>
      </c>
      <c r="I21" s="625">
        <f t="shared" si="1"/>
        <v>4</v>
      </c>
      <c r="J21" s="739">
        <v>90</v>
      </c>
      <c r="K21" s="396">
        <f t="shared" si="2"/>
        <v>45</v>
      </c>
      <c r="L21" s="625">
        <f t="shared" si="3"/>
        <v>5</v>
      </c>
      <c r="M21" s="740">
        <f t="shared" si="4"/>
        <v>108</v>
      </c>
      <c r="N21" s="625">
        <f t="shared" si="5"/>
        <v>14</v>
      </c>
      <c r="O21" s="397"/>
      <c r="P21" s="737" t="s">
        <v>155</v>
      </c>
      <c r="Q21" s="135"/>
      <c r="R21" s="167"/>
      <c r="S21" s="101"/>
      <c r="T21" s="167"/>
      <c r="U21" s="167"/>
    </row>
    <row r="22" spans="1:21" s="28" customFormat="1" ht="25.5" customHeight="1" x14ac:dyDescent="0.2">
      <c r="A22" s="738">
        <f t="shared" si="0"/>
        <v>6</v>
      </c>
      <c r="B22" s="736" t="s">
        <v>231</v>
      </c>
      <c r="C22" s="397">
        <v>2008</v>
      </c>
      <c r="D22" s="396">
        <v>1</v>
      </c>
      <c r="E22" s="599" t="s">
        <v>123</v>
      </c>
      <c r="F22" s="644" t="s">
        <v>225</v>
      </c>
      <c r="G22" s="543" t="s">
        <v>386</v>
      </c>
      <c r="H22" s="625">
        <v>50</v>
      </c>
      <c r="I22" s="625">
        <f t="shared" si="1"/>
        <v>5</v>
      </c>
      <c r="J22" s="739">
        <v>85</v>
      </c>
      <c r="K22" s="396">
        <f t="shared" si="2"/>
        <v>42.5</v>
      </c>
      <c r="L22" s="625">
        <f t="shared" si="3"/>
        <v>6</v>
      </c>
      <c r="M22" s="740">
        <f t="shared" si="4"/>
        <v>92.5</v>
      </c>
      <c r="N22" s="625">
        <f t="shared" si="5"/>
        <v>13</v>
      </c>
      <c r="O22" s="397"/>
      <c r="P22" s="737" t="s">
        <v>155</v>
      </c>
      <c r="Q22" s="135"/>
      <c r="R22" s="167"/>
      <c r="S22" s="101"/>
      <c r="T22" s="167"/>
      <c r="U22" s="167"/>
    </row>
    <row r="23" spans="1:21" s="28" customFormat="1" ht="15.6" customHeight="1" x14ac:dyDescent="0.2">
      <c r="A23" s="352"/>
      <c r="B23" s="260"/>
      <c r="C23" s="414"/>
      <c r="D23" s="415"/>
      <c r="E23" s="200"/>
      <c r="F23" s="255"/>
      <c r="G23" s="236"/>
      <c r="H23" s="199"/>
      <c r="I23" s="199"/>
      <c r="J23" s="238"/>
      <c r="K23" s="415"/>
      <c r="L23" s="199"/>
      <c r="M23" s="239"/>
      <c r="N23" s="199"/>
      <c r="O23" s="414"/>
      <c r="P23" s="102"/>
      <c r="Q23" s="135"/>
      <c r="R23" s="167"/>
      <c r="S23" s="101"/>
      <c r="T23" s="167"/>
      <c r="U23" s="167"/>
    </row>
    <row r="24" spans="1:21" s="28" customFormat="1" ht="15.6" customHeight="1" x14ac:dyDescent="0.2">
      <c r="A24" s="352"/>
      <c r="B24" s="260"/>
      <c r="C24" s="414"/>
      <c r="D24" s="415"/>
      <c r="E24" s="200"/>
      <c r="F24" s="255"/>
      <c r="G24" s="236"/>
      <c r="H24" s="199"/>
      <c r="I24" s="199"/>
      <c r="J24" s="238"/>
      <c r="K24" s="415"/>
      <c r="L24" s="199"/>
      <c r="M24" s="239"/>
      <c r="N24" s="199"/>
      <c r="O24" s="414"/>
      <c r="P24" s="102"/>
      <c r="Q24" s="135"/>
      <c r="R24" s="167"/>
      <c r="S24" s="101"/>
      <c r="T24" s="167"/>
      <c r="U24" s="167"/>
    </row>
    <row r="25" spans="1:21" s="28" customFormat="1" ht="15.6" customHeight="1" x14ac:dyDescent="0.2">
      <c r="A25" s="237"/>
      <c r="B25" s="355"/>
      <c r="C25" s="358"/>
      <c r="D25" s="358"/>
      <c r="E25" s="331"/>
      <c r="F25" s="251"/>
      <c r="G25" s="323"/>
      <c r="H25" s="252"/>
      <c r="I25" s="252"/>
      <c r="J25" s="353"/>
      <c r="K25" s="251"/>
      <c r="L25" s="252"/>
      <c r="M25" s="257"/>
      <c r="N25" s="252"/>
      <c r="O25" s="251"/>
      <c r="P25" s="260"/>
      <c r="Q25" s="135"/>
      <c r="R25" s="167"/>
      <c r="S25" s="101"/>
      <c r="T25" s="167"/>
      <c r="U25" s="167"/>
    </row>
    <row r="26" spans="1:21" s="28" customFormat="1" ht="15.6" customHeight="1" x14ac:dyDescent="0.2">
      <c r="A26" s="237"/>
      <c r="B26" s="355"/>
      <c r="C26" s="358"/>
      <c r="D26" s="358"/>
      <c r="E26" s="331"/>
      <c r="F26" s="251"/>
      <c r="G26" s="323"/>
      <c r="H26" s="252"/>
      <c r="I26" s="252"/>
      <c r="J26" s="353"/>
      <c r="K26" s="251"/>
      <c r="L26" s="252"/>
      <c r="M26" s="257"/>
      <c r="N26" s="252"/>
      <c r="O26" s="251"/>
      <c r="P26" s="260"/>
      <c r="Q26" s="135"/>
      <c r="R26" s="167"/>
      <c r="S26" s="101"/>
      <c r="T26" s="167"/>
      <c r="U26" s="167"/>
    </row>
    <row r="27" spans="1:21" s="28" customFormat="1" ht="15.6" customHeight="1" x14ac:dyDescent="0.2">
      <c r="A27" s="237"/>
      <c r="B27" s="355"/>
      <c r="C27" s="358"/>
      <c r="D27" s="358"/>
      <c r="E27" s="331"/>
      <c r="F27" s="251"/>
      <c r="G27" s="323"/>
      <c r="H27" s="252"/>
      <c r="I27" s="252"/>
      <c r="J27" s="353"/>
      <c r="K27" s="251"/>
      <c r="L27" s="252"/>
      <c r="M27" s="257"/>
      <c r="N27" s="252"/>
      <c r="O27" s="251"/>
      <c r="P27" s="260"/>
      <c r="Q27" s="135"/>
      <c r="R27" s="167"/>
      <c r="S27" s="101"/>
      <c r="T27" s="167"/>
      <c r="U27" s="167"/>
    </row>
    <row r="28" spans="1:21" s="28" customFormat="1" ht="15.6" customHeight="1" x14ac:dyDescent="0.2">
      <c r="A28" s="237"/>
      <c r="B28" s="250"/>
      <c r="C28" s="252"/>
      <c r="D28" s="251"/>
      <c r="E28" s="250"/>
      <c r="F28" s="328"/>
      <c r="G28" s="323"/>
      <c r="H28" s="252"/>
      <c r="I28" s="252"/>
      <c r="J28" s="353"/>
      <c r="K28" s="251"/>
      <c r="L28" s="252"/>
      <c r="M28" s="257"/>
      <c r="N28" s="252"/>
      <c r="O28" s="251"/>
      <c r="P28" s="260"/>
      <c r="Q28" s="135"/>
      <c r="R28" s="167"/>
      <c r="S28" s="101"/>
      <c r="T28" s="167"/>
      <c r="U28" s="167"/>
    </row>
    <row r="29" spans="1:21" s="28" customFormat="1" ht="15.6" customHeight="1" x14ac:dyDescent="0.2">
      <c r="A29" s="101" t="s">
        <v>15</v>
      </c>
      <c r="B29" s="101"/>
      <c r="C29" s="101"/>
      <c r="D29" s="101" t="s">
        <v>191</v>
      </c>
      <c r="E29" s="103"/>
      <c r="F29" s="101"/>
      <c r="G29" s="167"/>
      <c r="H29" s="101"/>
      <c r="I29" s="914" t="s">
        <v>259</v>
      </c>
      <c r="J29" s="914"/>
      <c r="K29" s="914"/>
      <c r="L29" s="914"/>
      <c r="M29" s="914"/>
      <c r="N29" s="167"/>
      <c r="O29" s="874" t="s">
        <v>209</v>
      </c>
      <c r="P29" s="874"/>
      <c r="Q29" s="99"/>
      <c r="R29" s="167"/>
      <c r="S29" s="167"/>
      <c r="T29" s="167"/>
      <c r="U29" s="167"/>
    </row>
    <row r="30" spans="1:21" s="28" customFormat="1" ht="15.6" customHeight="1" x14ac:dyDescent="0.2">
      <c r="A30" s="101"/>
      <c r="B30" s="101"/>
      <c r="C30" s="102"/>
      <c r="D30" s="102"/>
      <c r="E30" s="103"/>
      <c r="F30" s="101"/>
      <c r="G30" s="167"/>
      <c r="H30" s="101"/>
      <c r="I30" s="167"/>
      <c r="J30" s="167"/>
      <c r="K30" s="167"/>
      <c r="L30" s="167"/>
      <c r="M30" s="167"/>
      <c r="N30" s="167"/>
      <c r="O30" s="167"/>
      <c r="P30" s="167"/>
      <c r="Q30" s="99"/>
      <c r="R30" s="167"/>
      <c r="S30" s="167"/>
      <c r="T30" s="167"/>
      <c r="U30" s="167"/>
    </row>
    <row r="31" spans="1:21" s="15" customFormat="1" ht="15.6" customHeight="1" x14ac:dyDescent="0.2">
      <c r="A31" s="101" t="s">
        <v>16</v>
      </c>
      <c r="B31" s="101"/>
      <c r="C31" s="101"/>
      <c r="D31" s="101" t="s">
        <v>115</v>
      </c>
      <c r="E31" s="101"/>
      <c r="F31" s="101"/>
      <c r="G31" s="167"/>
      <c r="H31" s="101"/>
      <c r="I31" s="914" t="s">
        <v>260</v>
      </c>
      <c r="J31" s="914"/>
      <c r="K31" s="914"/>
      <c r="L31" s="914"/>
      <c r="M31" s="914"/>
      <c r="N31" s="167"/>
      <c r="O31" s="952" t="s">
        <v>261</v>
      </c>
      <c r="P31" s="952"/>
      <c r="Q31" s="99"/>
      <c r="R31" s="167"/>
      <c r="S31" s="167"/>
      <c r="T31" s="167"/>
      <c r="U31" s="167"/>
    </row>
    <row r="32" spans="1:21" s="15" customFormat="1" x14ac:dyDescent="0.2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167"/>
      <c r="S32" s="167"/>
      <c r="T32" s="167"/>
      <c r="U32" s="167"/>
    </row>
    <row r="33" spans="1:21" x14ac:dyDescent="0.2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167"/>
      <c r="S33" s="167"/>
      <c r="T33" s="167"/>
      <c r="U33" s="167"/>
    </row>
    <row r="34" spans="1:2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</row>
    <row r="35" spans="1:21" x14ac:dyDescent="0.2">
      <c r="A35" s="167"/>
      <c r="B35" s="167"/>
      <c r="C35" s="167"/>
      <c r="D35" s="167"/>
      <c r="E35" s="167"/>
      <c r="F35" s="167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</row>
    <row r="36" spans="1:21" x14ac:dyDescent="0.2">
      <c r="A36" s="167"/>
      <c r="B36" s="167"/>
      <c r="C36" s="167"/>
      <c r="D36" s="167"/>
      <c r="E36" s="167"/>
      <c r="F36" s="167"/>
      <c r="G36" s="99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</row>
    <row r="37" spans="1:21" x14ac:dyDescent="0.2">
      <c r="A37" s="167"/>
      <c r="B37" s="167"/>
      <c r="C37" s="167"/>
      <c r="D37" s="167"/>
      <c r="E37" s="167"/>
      <c r="F37" s="167"/>
      <c r="G37" s="99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</row>
    <row r="38" spans="1:21" x14ac:dyDescent="0.2">
      <c r="A38" s="167"/>
      <c r="B38" s="167"/>
      <c r="C38" s="167"/>
      <c r="D38" s="167"/>
      <c r="E38" s="167"/>
      <c r="F38" s="167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</row>
    <row r="39" spans="1:21" x14ac:dyDescent="0.2"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x14ac:dyDescent="0.2"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54" spans="2:16" x14ac:dyDescent="0.2">
      <c r="B54" s="362"/>
      <c r="C54" s="147"/>
      <c r="D54" s="145"/>
      <c r="E54" s="116"/>
      <c r="F54" s="116"/>
      <c r="G54" s="146"/>
      <c r="H54" s="147"/>
      <c r="I54" s="147"/>
      <c r="J54" s="149"/>
      <c r="K54" s="116"/>
      <c r="L54" s="147"/>
      <c r="M54" s="147"/>
      <c r="N54" s="147"/>
      <c r="O54" s="116"/>
      <c r="P54" s="360" t="s">
        <v>96</v>
      </c>
    </row>
    <row r="55" spans="2:16" x14ac:dyDescent="0.2">
      <c r="B55" s="362"/>
      <c r="C55" s="147"/>
      <c r="D55" s="145"/>
      <c r="E55" s="116"/>
      <c r="F55" s="363"/>
      <c r="G55" s="146"/>
      <c r="H55" s="147"/>
      <c r="I55" s="147"/>
      <c r="J55" s="149"/>
      <c r="K55" s="116"/>
      <c r="L55" s="147"/>
      <c r="M55" s="147"/>
      <c r="N55" s="147"/>
      <c r="O55" s="116"/>
      <c r="P55" s="360" t="s">
        <v>102</v>
      </c>
    </row>
    <row r="56" spans="2:16" x14ac:dyDescent="0.2">
      <c r="B56" s="163"/>
      <c r="C56" s="125"/>
      <c r="D56" s="313"/>
      <c r="E56" s="313"/>
      <c r="F56" s="313"/>
      <c r="G56" s="154"/>
      <c r="H56" s="123"/>
      <c r="I56" s="147"/>
      <c r="J56" s="313"/>
      <c r="K56" s="116"/>
      <c r="L56" s="147"/>
      <c r="M56" s="147"/>
      <c r="N56" s="147"/>
      <c r="O56" s="116"/>
      <c r="P56" s="361" t="s">
        <v>104</v>
      </c>
    </row>
    <row r="57" spans="2:16" x14ac:dyDescent="0.2">
      <c r="B57" s="163"/>
      <c r="C57" s="125"/>
      <c r="D57" s="313"/>
      <c r="E57" s="313"/>
      <c r="F57" s="313"/>
      <c r="G57" s="154"/>
      <c r="H57" s="123"/>
      <c r="I57" s="147"/>
      <c r="J57" s="313"/>
      <c r="K57" s="116"/>
      <c r="L57" s="147"/>
      <c r="M57" s="147"/>
      <c r="N57" s="147"/>
      <c r="O57" s="116"/>
      <c r="P57" s="361" t="s">
        <v>103</v>
      </c>
    </row>
    <row r="58" spans="2:16" x14ac:dyDescent="0.2">
      <c r="B58" s="163"/>
      <c r="C58" s="125"/>
      <c r="D58" s="313"/>
      <c r="E58" s="313"/>
      <c r="F58" s="313"/>
      <c r="G58" s="154"/>
      <c r="H58" s="123"/>
      <c r="I58" s="147"/>
      <c r="J58" s="313"/>
      <c r="K58" s="116"/>
      <c r="L58" s="147"/>
      <c r="M58" s="147"/>
      <c r="N58" s="147"/>
      <c r="O58" s="116"/>
      <c r="P58" s="361" t="s">
        <v>106</v>
      </c>
    </row>
    <row r="59" spans="2:16" x14ac:dyDescent="0.2">
      <c r="B59" s="163"/>
      <c r="C59" s="125"/>
      <c r="D59" s="313"/>
      <c r="E59" s="313"/>
      <c r="F59" s="313"/>
      <c r="G59" s="154"/>
      <c r="H59" s="123"/>
      <c r="I59" s="147"/>
      <c r="J59" s="313"/>
      <c r="K59" s="116"/>
      <c r="L59" s="147"/>
      <c r="M59" s="147"/>
      <c r="N59" s="147"/>
      <c r="O59" s="116"/>
      <c r="P59" s="361" t="s">
        <v>105</v>
      </c>
    </row>
    <row r="60" spans="2:16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</sheetData>
  <sheetProtection selectLockedCells="1" selectUnlockedCells="1"/>
  <sortState xmlns:xlrd2="http://schemas.microsoft.com/office/spreadsheetml/2017/richdata2" ref="B17:P22">
    <sortCondition descending="1" ref="M17:M22"/>
  </sortState>
  <mergeCells count="32">
    <mergeCell ref="O29:P29"/>
    <mergeCell ref="O31:P31"/>
    <mergeCell ref="P15:P16"/>
    <mergeCell ref="A15:A16"/>
    <mergeCell ref="B15:B16"/>
    <mergeCell ref="C15:C16"/>
    <mergeCell ref="D15:D16"/>
    <mergeCell ref="E15:E16"/>
    <mergeCell ref="I31:M31"/>
    <mergeCell ref="I29:M29"/>
    <mergeCell ref="A10:B10"/>
    <mergeCell ref="C10:L10"/>
    <mergeCell ref="M11:O11"/>
    <mergeCell ref="G15:G16"/>
    <mergeCell ref="H15:H16"/>
    <mergeCell ref="I15:I16"/>
    <mergeCell ref="J15:K15"/>
    <mergeCell ref="L15:L16"/>
    <mergeCell ref="M15:M16"/>
    <mergeCell ref="N15:N16"/>
    <mergeCell ref="O15:O16"/>
    <mergeCell ref="E11:L11"/>
    <mergeCell ref="A8:B8"/>
    <mergeCell ref="C8:L8"/>
    <mergeCell ref="M8:O8"/>
    <mergeCell ref="C9:L9"/>
    <mergeCell ref="A7:P7"/>
    <mergeCell ref="A1:P1"/>
    <mergeCell ref="A2:P2"/>
    <mergeCell ref="A3:P3"/>
    <mergeCell ref="A4:P4"/>
    <mergeCell ref="A6:P6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1013" t="s">
        <v>30</v>
      </c>
      <c r="B1" s="1013"/>
      <c r="C1" s="1013"/>
      <c r="D1" s="1013"/>
      <c r="E1" s="1013"/>
      <c r="F1" s="1013"/>
      <c r="G1" s="1013"/>
      <c r="H1" s="1013"/>
      <c r="I1" s="1013"/>
      <c r="J1" s="1013"/>
    </row>
    <row r="2" spans="1:10" ht="10.5" customHeight="1" x14ac:dyDescent="0.2">
      <c r="A2" s="1014" t="s">
        <v>38</v>
      </c>
      <c r="B2" s="1014"/>
      <c r="C2" s="1014"/>
      <c r="D2" s="1014"/>
      <c r="E2" s="1014"/>
      <c r="F2" s="1014"/>
      <c r="G2" s="1014"/>
      <c r="H2" s="1014"/>
      <c r="I2" s="1014"/>
      <c r="J2" s="1014"/>
    </row>
    <row r="3" spans="1:10" ht="11.25" customHeight="1" x14ac:dyDescent="0.2">
      <c r="A3" s="1014" t="s">
        <v>0</v>
      </c>
      <c r="B3" s="1014"/>
      <c r="C3" s="1014"/>
      <c r="D3" s="1014"/>
      <c r="E3" s="1014"/>
      <c r="F3" s="1014"/>
      <c r="G3" s="1014"/>
      <c r="H3" s="1014"/>
      <c r="I3" s="1014"/>
      <c r="J3" s="1014"/>
    </row>
    <row r="4" spans="1:10" ht="11.25" customHeight="1" x14ac:dyDescent="0.2">
      <c r="A4" s="1015" t="s">
        <v>35</v>
      </c>
      <c r="B4" s="1015"/>
      <c r="C4" s="1015"/>
      <c r="D4" s="1015"/>
      <c r="E4" s="1015"/>
      <c r="F4" s="1015"/>
      <c r="G4" s="1015"/>
      <c r="H4" s="1015"/>
      <c r="I4" s="1015"/>
      <c r="J4" s="1015"/>
    </row>
    <row r="5" spans="1:10" ht="17.25" customHeight="1" x14ac:dyDescent="0.2">
      <c r="A5" s="34"/>
      <c r="B5" s="34"/>
      <c r="D5" s="1016" t="s">
        <v>1</v>
      </c>
      <c r="E5" s="1016"/>
      <c r="F5" s="1016"/>
      <c r="G5" s="1016"/>
      <c r="H5" s="1016"/>
      <c r="I5" t="s">
        <v>70</v>
      </c>
    </row>
    <row r="6" spans="1:10" ht="18" customHeight="1" x14ac:dyDescent="0.2">
      <c r="A6" s="1017" t="s">
        <v>40</v>
      </c>
      <c r="B6" s="1017"/>
      <c r="C6" s="1017"/>
      <c r="D6" s="1016" t="s">
        <v>36</v>
      </c>
      <c r="E6" s="1016"/>
      <c r="F6" s="1016"/>
      <c r="G6" s="1016"/>
      <c r="H6" s="1016"/>
      <c r="I6" t="s">
        <v>71</v>
      </c>
    </row>
    <row r="7" spans="1:10" x14ac:dyDescent="0.2">
      <c r="A7" s="1018" t="s">
        <v>37</v>
      </c>
      <c r="B7" s="1018"/>
      <c r="C7" s="1018"/>
      <c r="D7" s="1019" t="s">
        <v>86</v>
      </c>
      <c r="E7" s="1019"/>
      <c r="F7" s="1019"/>
      <c r="G7" s="1019"/>
      <c r="H7" s="1019"/>
    </row>
    <row r="8" spans="1:10" x14ac:dyDescent="0.2">
      <c r="A8" s="33"/>
      <c r="B8" s="33"/>
      <c r="C8" s="33"/>
      <c r="D8" s="31"/>
      <c r="E8" s="31"/>
      <c r="F8" s="31"/>
      <c r="G8" s="31"/>
      <c r="H8" s="31"/>
    </row>
    <row r="9" spans="1:10" x14ac:dyDescent="0.2">
      <c r="A9" s="1010" t="s">
        <v>90</v>
      </c>
      <c r="B9" s="1010"/>
      <c r="C9" s="1010"/>
      <c r="D9" s="1010"/>
      <c r="E9" s="28"/>
      <c r="F9" s="28"/>
      <c r="G9" s="28"/>
      <c r="H9" s="28"/>
      <c r="I9" s="28"/>
    </row>
    <row r="10" spans="1:10" ht="22.5" x14ac:dyDescent="0.2">
      <c r="A10" s="35" t="s">
        <v>6</v>
      </c>
      <c r="B10" s="35" t="s">
        <v>72</v>
      </c>
      <c r="C10" s="36" t="s">
        <v>73</v>
      </c>
      <c r="D10" s="35" t="s">
        <v>67</v>
      </c>
      <c r="E10" s="36" t="s">
        <v>7</v>
      </c>
      <c r="F10" s="36" t="s">
        <v>74</v>
      </c>
      <c r="G10" s="36" t="s">
        <v>75</v>
      </c>
      <c r="H10" s="36" t="s">
        <v>76</v>
      </c>
      <c r="I10" s="37" t="s">
        <v>77</v>
      </c>
    </row>
    <row r="11" spans="1:10" ht="15" x14ac:dyDescent="0.2">
      <c r="A11" s="1008">
        <v>1</v>
      </c>
      <c r="B11" s="35">
        <v>1</v>
      </c>
      <c r="C11" s="69">
        <v>68</v>
      </c>
      <c r="D11" s="40" t="s">
        <v>43</v>
      </c>
      <c r="E11" s="60">
        <v>1995</v>
      </c>
      <c r="F11" s="66">
        <v>65.55</v>
      </c>
      <c r="G11" s="35">
        <v>54</v>
      </c>
      <c r="H11" s="35">
        <f>G11</f>
        <v>54</v>
      </c>
      <c r="I11" s="55" t="s">
        <v>44</v>
      </c>
      <c r="J11" s="28"/>
    </row>
    <row r="12" spans="1:10" ht="15.75" thickBot="1" x14ac:dyDescent="0.25">
      <c r="A12" s="1008"/>
      <c r="B12" s="35">
        <v>2</v>
      </c>
      <c r="C12" s="69">
        <v>85</v>
      </c>
      <c r="D12" s="40" t="s">
        <v>45</v>
      </c>
      <c r="E12" s="61">
        <v>1992</v>
      </c>
      <c r="F12" s="66">
        <v>85.45</v>
      </c>
      <c r="G12" s="35">
        <v>52</v>
      </c>
      <c r="H12" s="35">
        <f>H11+G12</f>
        <v>106</v>
      </c>
      <c r="I12" s="55" t="s">
        <v>69</v>
      </c>
      <c r="J12" s="28"/>
    </row>
    <row r="13" spans="1:10" ht="15.75" thickBot="1" x14ac:dyDescent="0.25">
      <c r="A13" s="1008"/>
      <c r="B13" s="35">
        <v>3</v>
      </c>
      <c r="C13" s="69">
        <v>85</v>
      </c>
      <c r="D13" s="40" t="s">
        <v>33</v>
      </c>
      <c r="E13" s="61">
        <v>2002</v>
      </c>
      <c r="F13" s="66">
        <v>82.25</v>
      </c>
      <c r="G13" s="39">
        <v>58</v>
      </c>
      <c r="H13" s="35">
        <f>H12+G13</f>
        <v>164</v>
      </c>
      <c r="I13" s="55" t="s">
        <v>88</v>
      </c>
      <c r="J13" s="38"/>
    </row>
    <row r="14" spans="1:10" x14ac:dyDescent="0.2">
      <c r="A14" s="1008"/>
      <c r="B14" s="35">
        <v>4</v>
      </c>
      <c r="C14" s="69" t="s">
        <v>78</v>
      </c>
      <c r="D14" s="40" t="s">
        <v>87</v>
      </c>
      <c r="E14" s="54">
        <v>1989</v>
      </c>
      <c r="F14" s="72">
        <v>119.45</v>
      </c>
      <c r="G14" s="35">
        <v>58</v>
      </c>
      <c r="H14" s="35">
        <f>H13+G14</f>
        <v>222</v>
      </c>
      <c r="I14" s="55" t="s">
        <v>46</v>
      </c>
      <c r="J14" s="38"/>
    </row>
    <row r="15" spans="1:10" ht="14.1" customHeight="1" x14ac:dyDescent="0.2">
      <c r="A15" s="1011" t="s">
        <v>79</v>
      </c>
      <c r="B15" s="1011"/>
      <c r="C15" s="1011"/>
      <c r="D15" s="1011"/>
      <c r="E15" s="1020"/>
      <c r="F15" s="50">
        <f>SUM(F11:F14)</f>
        <v>352.7</v>
      </c>
      <c r="G15" s="28"/>
      <c r="H15" s="7"/>
      <c r="I15" s="28"/>
      <c r="J15" s="62"/>
    </row>
    <row r="16" spans="1:10" ht="14.1" customHeight="1" thickBot="1" x14ac:dyDescent="0.25">
      <c r="A16" s="1012" t="s">
        <v>80</v>
      </c>
      <c r="B16" s="1012"/>
      <c r="C16" s="1012"/>
      <c r="D16" s="1012"/>
      <c r="E16" s="1012"/>
      <c r="F16" s="1012"/>
      <c r="G16" s="1021"/>
      <c r="H16" s="57">
        <f>H14</f>
        <v>222</v>
      </c>
      <c r="I16" s="28"/>
      <c r="J16" s="63"/>
    </row>
    <row r="17" spans="1:10" ht="14.1" customHeight="1" x14ac:dyDescent="0.2">
      <c r="A17" s="68"/>
      <c r="B17" s="68"/>
      <c r="C17" s="68"/>
      <c r="D17" s="68"/>
      <c r="E17" s="68"/>
      <c r="F17" s="68"/>
      <c r="G17" s="68"/>
      <c r="H17" s="67"/>
      <c r="I17" s="28"/>
      <c r="J17" s="7"/>
    </row>
    <row r="18" spans="1:10" ht="21" customHeight="1" x14ac:dyDescent="0.2">
      <c r="A18" s="1010" t="s">
        <v>81</v>
      </c>
      <c r="B18" s="1010"/>
      <c r="C18" s="1010"/>
      <c r="D18" s="1010"/>
      <c r="E18" s="28"/>
      <c r="F18" s="76"/>
      <c r="G18" s="28"/>
      <c r="H18" s="28"/>
      <c r="I18" s="28"/>
    </row>
    <row r="19" spans="1:10" ht="22.5" x14ac:dyDescent="0.2">
      <c r="A19" s="35" t="s">
        <v>6</v>
      </c>
      <c r="B19" s="35" t="s">
        <v>72</v>
      </c>
      <c r="C19" s="36" t="s">
        <v>73</v>
      </c>
      <c r="D19" s="35" t="s">
        <v>67</v>
      </c>
      <c r="E19" s="36" t="s">
        <v>7</v>
      </c>
      <c r="F19" s="77" t="s">
        <v>74</v>
      </c>
      <c r="G19" s="36" t="s">
        <v>75</v>
      </c>
      <c r="H19" s="36" t="s">
        <v>76</v>
      </c>
      <c r="I19" s="37" t="s">
        <v>77</v>
      </c>
      <c r="J19" s="28"/>
    </row>
    <row r="20" spans="1:10" ht="14.1" customHeight="1" x14ac:dyDescent="0.2">
      <c r="A20" s="1008">
        <v>2</v>
      </c>
      <c r="B20" s="35">
        <v>1</v>
      </c>
      <c r="C20" s="65">
        <v>85</v>
      </c>
      <c r="D20" s="40" t="s">
        <v>56</v>
      </c>
      <c r="E20" s="41">
        <v>1995</v>
      </c>
      <c r="F20" s="78">
        <v>84.9</v>
      </c>
      <c r="G20" s="35">
        <v>54</v>
      </c>
      <c r="H20" s="35">
        <f>G20</f>
        <v>54</v>
      </c>
      <c r="I20" s="55" t="s">
        <v>57</v>
      </c>
      <c r="J20" s="28"/>
    </row>
    <row r="21" spans="1:10" ht="14.1" customHeight="1" x14ac:dyDescent="0.2">
      <c r="A21" s="1008"/>
      <c r="B21" s="35">
        <v>2</v>
      </c>
      <c r="C21" s="65" t="s">
        <v>78</v>
      </c>
      <c r="D21" s="40" t="s">
        <v>82</v>
      </c>
      <c r="E21" s="41">
        <v>1990</v>
      </c>
      <c r="F21" s="72">
        <v>96.65</v>
      </c>
      <c r="G21" s="35">
        <v>56</v>
      </c>
      <c r="H21" s="35">
        <f>H20+G21</f>
        <v>110</v>
      </c>
      <c r="I21" s="55" t="s">
        <v>55</v>
      </c>
      <c r="J21" s="28"/>
    </row>
    <row r="22" spans="1:10" ht="14.1" customHeight="1" x14ac:dyDescent="0.2">
      <c r="A22" s="1008"/>
      <c r="B22" s="35">
        <v>3</v>
      </c>
      <c r="C22" s="65">
        <v>85</v>
      </c>
      <c r="D22" s="40" t="s">
        <v>68</v>
      </c>
      <c r="E22" s="41">
        <v>1997</v>
      </c>
      <c r="F22" s="72">
        <v>84.8</v>
      </c>
      <c r="G22" s="39">
        <v>52</v>
      </c>
      <c r="H22" s="35">
        <f>H21+G22</f>
        <v>162</v>
      </c>
      <c r="I22" s="55" t="s">
        <v>55</v>
      </c>
      <c r="J22" s="12"/>
    </row>
    <row r="23" spans="1:10" ht="14.1" customHeight="1" x14ac:dyDescent="0.2">
      <c r="A23" s="1008"/>
      <c r="B23" s="35">
        <v>4</v>
      </c>
      <c r="C23" s="65" t="s">
        <v>78</v>
      </c>
      <c r="D23" s="40" t="s">
        <v>83</v>
      </c>
      <c r="E23" s="13">
        <v>1990</v>
      </c>
      <c r="F23" s="71">
        <v>96.2</v>
      </c>
      <c r="G23" s="46">
        <v>40</v>
      </c>
      <c r="H23" s="35">
        <f>H22+G23</f>
        <v>202</v>
      </c>
      <c r="I23" s="55" t="s">
        <v>55</v>
      </c>
      <c r="J23" s="28"/>
    </row>
    <row r="24" spans="1:10" ht="12.75" customHeight="1" x14ac:dyDescent="0.2">
      <c r="A24" s="1011" t="s">
        <v>79</v>
      </c>
      <c r="B24" s="1011"/>
      <c r="C24" s="1011"/>
      <c r="D24" s="1011"/>
      <c r="E24" s="1011"/>
      <c r="F24" s="50">
        <f>SUM(F20:F23)</f>
        <v>362.55</v>
      </c>
      <c r="G24" s="28"/>
      <c r="H24" s="7"/>
      <c r="I24" s="28"/>
      <c r="J24" s="28"/>
    </row>
    <row r="25" spans="1:10" ht="12.75" customHeight="1" x14ac:dyDescent="0.2">
      <c r="A25" s="1012" t="s">
        <v>80</v>
      </c>
      <c r="B25" s="1012"/>
      <c r="C25" s="1012"/>
      <c r="D25" s="1012"/>
      <c r="E25" s="1012"/>
      <c r="F25" s="1012"/>
      <c r="G25" s="1012"/>
      <c r="H25" s="57">
        <f>H23</f>
        <v>202</v>
      </c>
      <c r="I25" s="28"/>
      <c r="J25" s="28"/>
    </row>
    <row r="26" spans="1:10" s="28" customFormat="1" ht="17.25" customHeight="1" x14ac:dyDescent="0.2"/>
    <row r="27" spans="1:10" ht="27.75" customHeight="1" x14ac:dyDescent="0.2">
      <c r="A27" s="1010" t="s">
        <v>84</v>
      </c>
      <c r="B27" s="1010"/>
      <c r="C27" s="1010"/>
      <c r="D27" s="1010"/>
      <c r="E27" s="28"/>
      <c r="F27" s="28"/>
      <c r="G27" s="28"/>
      <c r="H27" s="28"/>
      <c r="I27" s="28"/>
    </row>
    <row r="28" spans="1:10" s="28" customFormat="1" ht="22.5" x14ac:dyDescent="0.2">
      <c r="A28" s="35" t="s">
        <v>6</v>
      </c>
      <c r="B28" s="35" t="s">
        <v>72</v>
      </c>
      <c r="C28" s="36" t="s">
        <v>73</v>
      </c>
      <c r="D28" s="35" t="s">
        <v>67</v>
      </c>
      <c r="E28" s="36" t="s">
        <v>7</v>
      </c>
      <c r="F28" s="77" t="s">
        <v>74</v>
      </c>
      <c r="G28" s="36" t="s">
        <v>75</v>
      </c>
      <c r="H28" s="36" t="s">
        <v>76</v>
      </c>
      <c r="I28" s="37" t="s">
        <v>77</v>
      </c>
    </row>
    <row r="29" spans="1:10" s="28" customFormat="1" ht="14.1" customHeight="1" x14ac:dyDescent="0.2">
      <c r="A29" s="1008">
        <v>3</v>
      </c>
      <c r="B29" s="35">
        <v>1</v>
      </c>
      <c r="C29" s="65">
        <v>73</v>
      </c>
      <c r="D29" s="40" t="s">
        <v>61</v>
      </c>
      <c r="E29" s="54">
        <v>1992</v>
      </c>
      <c r="F29" s="79">
        <v>72.400000000000006</v>
      </c>
      <c r="G29" s="46">
        <v>50</v>
      </c>
      <c r="H29" s="35">
        <f>G29</f>
        <v>50</v>
      </c>
      <c r="I29" s="55" t="s">
        <v>62</v>
      </c>
    </row>
    <row r="30" spans="1:10" s="28" customFormat="1" ht="14.1" customHeight="1" x14ac:dyDescent="0.2">
      <c r="A30" s="1009"/>
      <c r="B30" s="35">
        <v>2</v>
      </c>
      <c r="C30" s="65" t="s">
        <v>78</v>
      </c>
      <c r="D30" s="40" t="s">
        <v>64</v>
      </c>
      <c r="E30" s="41">
        <v>1999</v>
      </c>
      <c r="F30" s="72">
        <v>87.7</v>
      </c>
      <c r="G30" s="46">
        <v>47</v>
      </c>
      <c r="H30" s="35">
        <f>H29+G30</f>
        <v>97</v>
      </c>
      <c r="I30" s="55" t="s">
        <v>58</v>
      </c>
    </row>
    <row r="31" spans="1:10" s="12" customFormat="1" ht="14.1" customHeight="1" x14ac:dyDescent="0.2">
      <c r="A31" s="1009"/>
      <c r="B31" s="35">
        <v>3</v>
      </c>
      <c r="C31" s="65" t="s">
        <v>78</v>
      </c>
      <c r="D31" s="40" t="s">
        <v>59</v>
      </c>
      <c r="E31" s="56">
        <v>1999</v>
      </c>
      <c r="F31" s="71">
        <v>106.3</v>
      </c>
      <c r="G31" s="46">
        <v>47</v>
      </c>
      <c r="H31" s="35">
        <f>H30+G31</f>
        <v>144</v>
      </c>
      <c r="I31" s="55" t="s">
        <v>60</v>
      </c>
    </row>
    <row r="32" spans="1:10" s="28" customFormat="1" ht="13.5" customHeight="1" x14ac:dyDescent="0.2">
      <c r="A32" s="1009"/>
      <c r="B32" s="35">
        <v>4</v>
      </c>
      <c r="C32" s="44">
        <v>85</v>
      </c>
      <c r="D32" s="27" t="s">
        <v>63</v>
      </c>
      <c r="E32" s="41">
        <v>1999</v>
      </c>
      <c r="F32" s="71">
        <v>83.85</v>
      </c>
      <c r="G32" s="35">
        <v>46</v>
      </c>
      <c r="H32" s="35">
        <f>H31+G32</f>
        <v>190</v>
      </c>
      <c r="I32" s="55" t="s">
        <v>58</v>
      </c>
    </row>
    <row r="33" spans="1:10" s="28" customFormat="1" ht="22.5" customHeight="1" x14ac:dyDescent="0.2">
      <c r="A33" s="49" t="s">
        <v>79</v>
      </c>
      <c r="B33" s="59"/>
      <c r="C33" s="59"/>
      <c r="D33" s="59"/>
      <c r="E33" s="59"/>
      <c r="F33" s="50">
        <f>SUM(F29:F32)</f>
        <v>350.25</v>
      </c>
      <c r="H33" s="7"/>
    </row>
    <row r="34" spans="1:10" ht="12.75" customHeight="1" x14ac:dyDescent="0.2">
      <c r="A34" s="49" t="s">
        <v>80</v>
      </c>
      <c r="B34" s="59"/>
      <c r="C34" s="59"/>
      <c r="D34" s="59"/>
      <c r="E34" s="59"/>
      <c r="F34" s="59"/>
      <c r="G34" s="59"/>
      <c r="H34" s="57">
        <f>H32</f>
        <v>190</v>
      </c>
      <c r="I34" s="28"/>
      <c r="J34" s="28"/>
    </row>
    <row r="35" spans="1:10" ht="13.5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s="28" customFormat="1" ht="23.25" customHeight="1" thickBot="1" x14ac:dyDescent="0.25">
      <c r="A36" s="70" t="s">
        <v>91</v>
      </c>
      <c r="B36" s="70"/>
      <c r="C36" s="70"/>
      <c r="D36" s="70"/>
    </row>
    <row r="37" spans="1:10" s="28" customFormat="1" ht="26.25" customHeight="1" thickBot="1" x14ac:dyDescent="0.25">
      <c r="A37" s="35" t="s">
        <v>6</v>
      </c>
      <c r="B37" s="35" t="s">
        <v>72</v>
      </c>
      <c r="C37" s="36" t="s">
        <v>73</v>
      </c>
      <c r="D37" s="35" t="s">
        <v>67</v>
      </c>
      <c r="E37" s="36" t="s">
        <v>7</v>
      </c>
      <c r="F37" s="36" t="s">
        <v>74</v>
      </c>
      <c r="G37" s="36" t="s">
        <v>75</v>
      </c>
      <c r="H37" s="36" t="s">
        <v>76</v>
      </c>
      <c r="I37" s="37" t="s">
        <v>77</v>
      </c>
      <c r="J37" s="38"/>
    </row>
    <row r="38" spans="1:10" s="28" customFormat="1" ht="14.1" customHeight="1" thickBot="1" x14ac:dyDescent="0.25">
      <c r="A38" s="1008">
        <v>4</v>
      </c>
      <c r="B38" s="35">
        <v>1</v>
      </c>
      <c r="C38" s="39">
        <v>85</v>
      </c>
      <c r="D38" s="40" t="s">
        <v>51</v>
      </c>
      <c r="E38" s="41">
        <v>1992</v>
      </c>
      <c r="F38" s="58">
        <v>78.5</v>
      </c>
      <c r="G38" s="39">
        <v>30</v>
      </c>
      <c r="H38" s="35">
        <f>G38</f>
        <v>30</v>
      </c>
      <c r="I38" s="42" t="s">
        <v>52</v>
      </c>
      <c r="J38" s="43"/>
    </row>
    <row r="39" spans="1:10" ht="14.1" customHeight="1" x14ac:dyDescent="0.2">
      <c r="A39" s="1009"/>
      <c r="B39" s="35">
        <v>2</v>
      </c>
      <c r="C39" s="69">
        <v>85</v>
      </c>
      <c r="D39" s="40" t="s">
        <v>47</v>
      </c>
      <c r="E39" s="41">
        <v>1983</v>
      </c>
      <c r="F39" s="71">
        <v>82.3</v>
      </c>
      <c r="G39" s="39">
        <v>39</v>
      </c>
      <c r="H39" s="35">
        <f>H38+G39</f>
        <v>69</v>
      </c>
      <c r="I39" s="42" t="s">
        <v>48</v>
      </c>
      <c r="J39" s="43"/>
    </row>
    <row r="40" spans="1:10" s="28" customFormat="1" ht="14.1" customHeight="1" thickBot="1" x14ac:dyDescent="0.25">
      <c r="A40" s="1009"/>
      <c r="B40" s="35">
        <v>3</v>
      </c>
      <c r="C40" s="69">
        <v>85</v>
      </c>
      <c r="D40" s="45" t="s">
        <v>49</v>
      </c>
      <c r="E40" s="26">
        <v>1993</v>
      </c>
      <c r="F40" s="72">
        <v>80.05</v>
      </c>
      <c r="G40" s="46">
        <v>39</v>
      </c>
      <c r="H40" s="35">
        <f>H39+G40</f>
        <v>108</v>
      </c>
      <c r="I40" s="47" t="s">
        <v>50</v>
      </c>
      <c r="J40" s="48"/>
    </row>
    <row r="41" spans="1:10" s="28" customFormat="1" ht="14.1" customHeight="1" thickBot="1" x14ac:dyDescent="0.25">
      <c r="A41" s="1009"/>
      <c r="B41" s="35">
        <v>4</v>
      </c>
      <c r="C41" s="69" t="s">
        <v>78</v>
      </c>
      <c r="D41" s="30" t="s">
        <v>53</v>
      </c>
      <c r="E41" s="16">
        <v>1965</v>
      </c>
      <c r="F41" s="73">
        <v>103.15</v>
      </c>
      <c r="G41" s="46">
        <v>40</v>
      </c>
      <c r="H41" s="35">
        <f>H40+G41</f>
        <v>148</v>
      </c>
      <c r="I41" s="47" t="s">
        <v>54</v>
      </c>
      <c r="J41" s="48"/>
    </row>
    <row r="42" spans="1:10" s="28" customFormat="1" ht="15.75" customHeight="1" x14ac:dyDescent="0.2">
      <c r="A42" s="49" t="s">
        <v>79</v>
      </c>
      <c r="B42" s="49"/>
      <c r="C42" s="49"/>
      <c r="D42" s="49"/>
      <c r="E42" s="49"/>
      <c r="F42" s="74">
        <f>SUM(F38:F41)</f>
        <v>344</v>
      </c>
      <c r="H42" s="7"/>
    </row>
    <row r="43" spans="1:10" s="28" customFormat="1" ht="20.25" customHeight="1" x14ac:dyDescent="0.2">
      <c r="A43" s="51" t="s">
        <v>80</v>
      </c>
      <c r="B43" s="51"/>
      <c r="C43" s="51"/>
      <c r="D43" s="51"/>
      <c r="E43" s="49"/>
      <c r="F43" s="75"/>
      <c r="G43" s="49"/>
      <c r="H43" s="52">
        <f>H41</f>
        <v>148</v>
      </c>
      <c r="I43" s="53"/>
    </row>
    <row r="44" spans="1:10" ht="13.5" customHeight="1" x14ac:dyDescent="0.2">
      <c r="A44" s="64"/>
      <c r="B44" s="64"/>
      <c r="C44" s="64"/>
      <c r="D44" s="64"/>
      <c r="E44" s="64"/>
      <c r="F44" s="64"/>
      <c r="G44" s="59"/>
      <c r="H44" s="32"/>
      <c r="I44" s="28"/>
      <c r="J44" s="28"/>
    </row>
    <row r="45" spans="1:10" ht="21.75" customHeight="1" x14ac:dyDescent="0.2"/>
    <row r="46" spans="1:10" x14ac:dyDescent="0.2">
      <c r="A46" s="29" t="s">
        <v>15</v>
      </c>
      <c r="B46" s="29"/>
      <c r="C46" s="29"/>
      <c r="D46" s="4" t="s">
        <v>92</v>
      </c>
      <c r="E46" s="29"/>
      <c r="F46" s="5"/>
      <c r="G46" s="17" t="s">
        <v>85</v>
      </c>
      <c r="I46" s="20" t="s">
        <v>93</v>
      </c>
    </row>
    <row r="47" spans="1:10" x14ac:dyDescent="0.2">
      <c r="A47" s="29"/>
      <c r="B47" s="29"/>
      <c r="C47" s="29"/>
      <c r="D47" s="29"/>
      <c r="E47" s="29"/>
      <c r="G47" s="17"/>
      <c r="I47" s="15"/>
    </row>
    <row r="48" spans="1:10" x14ac:dyDescent="0.2">
      <c r="A48" s="29" t="s">
        <v>16</v>
      </c>
      <c r="B48" s="29"/>
      <c r="C48" s="29"/>
      <c r="D48" s="20" t="s">
        <v>95</v>
      </c>
      <c r="E48" s="29"/>
      <c r="F48" s="29"/>
      <c r="G48" s="17" t="s">
        <v>17</v>
      </c>
      <c r="I48" s="20" t="s">
        <v>94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C0099"/>
  </sheetPr>
  <dimension ref="A1:BS40"/>
  <sheetViews>
    <sheetView view="pageLayout" zoomScale="59" zoomScaleNormal="55" zoomScaleSheetLayoutView="80" zoomScalePageLayoutView="59" workbookViewId="0">
      <selection activeCell="A7" sqref="A7:AW7"/>
    </sheetView>
  </sheetViews>
  <sheetFormatPr defaultColWidth="2.28515625" defaultRowHeight="12.75" x14ac:dyDescent="0.2"/>
  <cols>
    <col min="1" max="1" width="9.7109375" customWidth="1"/>
    <col min="2" max="2" width="43.5703125" customWidth="1"/>
    <col min="3" max="3" width="6.42578125" customWidth="1"/>
    <col min="4" max="4" width="4.140625" customWidth="1"/>
    <col min="5" max="5" width="6.42578125" style="8" customWidth="1"/>
    <col min="6" max="6" width="4.42578125" style="8" customWidth="1"/>
    <col min="7" max="7" width="6.42578125" style="8" customWidth="1"/>
    <col min="8" max="8" width="3.85546875" style="8" customWidth="1"/>
    <col min="9" max="9" width="6.42578125" style="8" customWidth="1"/>
    <col min="10" max="10" width="4.28515625" customWidth="1"/>
    <col min="11" max="11" width="6.140625" customWidth="1"/>
    <col min="12" max="12" width="4.28515625" customWidth="1"/>
    <col min="13" max="13" width="6.85546875" style="8" customWidth="1"/>
    <col min="14" max="14" width="2.42578125" customWidth="1"/>
    <col min="15" max="15" width="6.42578125" customWidth="1"/>
    <col min="16" max="16" width="4.28515625" customWidth="1"/>
    <col min="17" max="17" width="6.7109375" style="8" customWidth="1"/>
    <col min="18" max="18" width="4.5703125" customWidth="1"/>
    <col min="19" max="19" width="4.28515625" style="8" customWidth="1"/>
    <col min="20" max="20" width="6.7109375" customWidth="1"/>
    <col min="21" max="21" width="6.140625" style="8" customWidth="1"/>
    <col min="22" max="22" width="4.140625" customWidth="1"/>
    <col min="23" max="23" width="6.140625" style="8" customWidth="1"/>
    <col min="24" max="24" width="2.42578125" customWidth="1"/>
    <col min="25" max="25" width="6.42578125" customWidth="1"/>
    <col min="26" max="26" width="3" customWidth="1"/>
    <col min="27" max="27" width="7.28515625" style="8" customWidth="1"/>
    <col min="28" max="29" width="6.7109375" style="8" customWidth="1"/>
    <col min="30" max="30" width="2.85546875" style="8" customWidth="1"/>
    <col min="31" max="31" width="6.85546875" style="8" customWidth="1"/>
    <col min="32" max="32" width="2.140625" customWidth="1"/>
    <col min="33" max="33" width="18" customWidth="1"/>
    <col min="34" max="34" width="6.42578125" style="8" customWidth="1"/>
    <col min="35" max="35" width="2.7109375" customWidth="1"/>
    <col min="36" max="36" width="7.28515625" customWidth="1"/>
    <col min="37" max="37" width="2.7109375" customWidth="1"/>
    <col min="38" max="38" width="6.85546875" style="8" customWidth="1"/>
    <col min="39" max="39" width="2.140625" customWidth="1"/>
    <col min="40" max="40" width="7" customWidth="1"/>
    <col min="41" max="41" width="2.7109375" customWidth="1"/>
    <col min="42" max="42" width="6.42578125" style="8" customWidth="1"/>
    <col min="43" max="43" width="2.85546875" customWidth="1"/>
    <col min="44" max="44" width="6.140625" customWidth="1"/>
    <col min="45" max="45" width="2.140625" customWidth="1"/>
    <col min="46" max="46" width="6.42578125" style="8" customWidth="1"/>
    <col min="47" max="47" width="2.7109375" customWidth="1"/>
    <col min="48" max="48" width="8.85546875" customWidth="1"/>
    <col min="49" max="49" width="11.7109375" style="89" customWidth="1"/>
    <col min="50" max="245" width="9.140625" customWidth="1"/>
    <col min="246" max="246" width="5.5703125" customWidth="1"/>
    <col min="247" max="247" width="26.140625" customWidth="1"/>
    <col min="248" max="248" width="3.140625" customWidth="1"/>
    <col min="249" max="249" width="1.5703125" customWidth="1"/>
    <col min="250" max="250" width="0" hidden="1" customWidth="1"/>
    <col min="251" max="251" width="3.140625" customWidth="1"/>
    <col min="252" max="252" width="2.28515625" customWidth="1"/>
    <col min="253" max="253" width="0.7109375" customWidth="1"/>
    <col min="254" max="254" width="3.5703125" customWidth="1"/>
    <col min="255" max="255" width="1.140625" customWidth="1"/>
    <col min="256" max="256" width="3.140625" customWidth="1"/>
    <col min="257" max="257" width="2.85546875" customWidth="1"/>
    <col min="258" max="259" width="2.28515625" customWidth="1"/>
    <col min="260" max="260" width="2.7109375" customWidth="1"/>
  </cols>
  <sheetData>
    <row r="1" spans="1:49" x14ac:dyDescent="0.2">
      <c r="AW1" s="872"/>
    </row>
    <row r="2" spans="1:49" ht="23.25" x14ac:dyDescent="0.2">
      <c r="A2" s="1043" t="s">
        <v>455</v>
      </c>
      <c r="B2" s="1043"/>
      <c r="C2" s="1043"/>
      <c r="D2" s="1043"/>
      <c r="E2" s="1043"/>
      <c r="F2" s="1043"/>
      <c r="G2" s="1043"/>
      <c r="H2" s="1043"/>
      <c r="I2" s="1043"/>
      <c r="J2" s="1043"/>
      <c r="K2" s="1043"/>
      <c r="L2" s="1043"/>
      <c r="M2" s="1043"/>
      <c r="N2" s="1043"/>
      <c r="O2" s="1043"/>
      <c r="P2" s="1043"/>
      <c r="Q2" s="1043"/>
      <c r="R2" s="1043"/>
      <c r="S2" s="1043"/>
      <c r="T2" s="1043"/>
      <c r="U2" s="1043"/>
      <c r="V2" s="1043"/>
      <c r="W2" s="1043"/>
      <c r="X2" s="1043"/>
      <c r="Y2" s="1043"/>
      <c r="Z2" s="1043"/>
      <c r="AA2" s="1043"/>
      <c r="AB2" s="1043"/>
      <c r="AC2" s="1043"/>
      <c r="AD2" s="1043"/>
      <c r="AE2" s="1043"/>
      <c r="AF2" s="1043"/>
      <c r="AG2" s="1043"/>
      <c r="AH2" s="1043"/>
      <c r="AI2" s="1043"/>
      <c r="AJ2" s="1043"/>
      <c r="AK2" s="1043"/>
      <c r="AL2" s="1043"/>
      <c r="AM2" s="1043"/>
      <c r="AN2" s="1043"/>
      <c r="AO2" s="1043"/>
      <c r="AP2" s="1043"/>
      <c r="AQ2" s="1043"/>
      <c r="AR2" s="1043"/>
      <c r="AS2" s="1043"/>
      <c r="AT2" s="1043"/>
      <c r="AU2" s="1043"/>
      <c r="AV2" s="1043"/>
      <c r="AW2" s="1043"/>
    </row>
    <row r="3" spans="1:49" ht="23.25" x14ac:dyDescent="0.2">
      <c r="A3" s="1043" t="s">
        <v>99</v>
      </c>
      <c r="B3" s="1043"/>
      <c r="C3" s="1043"/>
      <c r="D3" s="1043"/>
      <c r="E3" s="1043"/>
      <c r="F3" s="1043"/>
      <c r="G3" s="1043"/>
      <c r="H3" s="1043"/>
      <c r="I3" s="1043"/>
      <c r="J3" s="1043"/>
      <c r="K3" s="1043"/>
      <c r="L3" s="1043"/>
      <c r="M3" s="1043"/>
      <c r="N3" s="1043"/>
      <c r="O3" s="1043"/>
      <c r="P3" s="1043"/>
      <c r="Q3" s="1043"/>
      <c r="R3" s="1043"/>
      <c r="S3" s="1043"/>
      <c r="T3" s="1043"/>
      <c r="U3" s="1043"/>
      <c r="V3" s="1043"/>
      <c r="W3" s="1043"/>
      <c r="X3" s="1043"/>
      <c r="Y3" s="1043"/>
      <c r="Z3" s="1043"/>
      <c r="AA3" s="1043"/>
      <c r="AB3" s="1043"/>
      <c r="AC3" s="1043"/>
      <c r="AD3" s="1043"/>
      <c r="AE3" s="1043"/>
      <c r="AF3" s="1043"/>
      <c r="AG3" s="1043"/>
      <c r="AH3" s="1043"/>
      <c r="AI3" s="1043"/>
      <c r="AJ3" s="1043"/>
      <c r="AK3" s="1043"/>
      <c r="AL3" s="1043"/>
      <c r="AM3" s="1043"/>
      <c r="AN3" s="1043"/>
      <c r="AO3" s="1043"/>
      <c r="AP3" s="1043"/>
      <c r="AQ3" s="1043"/>
      <c r="AR3" s="1043"/>
      <c r="AS3" s="1043"/>
      <c r="AT3" s="1043"/>
      <c r="AU3" s="1043"/>
      <c r="AV3" s="1043"/>
      <c r="AW3" s="1043"/>
    </row>
    <row r="4" spans="1:49" ht="23.25" x14ac:dyDescent="0.2">
      <c r="A4" s="1043" t="s">
        <v>395</v>
      </c>
      <c r="B4" s="1043"/>
      <c r="C4" s="1043"/>
      <c r="D4" s="1043"/>
      <c r="E4" s="1043"/>
      <c r="F4" s="1043"/>
      <c r="G4" s="1043"/>
      <c r="H4" s="1043"/>
      <c r="I4" s="1043"/>
      <c r="J4" s="1043"/>
      <c r="K4" s="1043"/>
      <c r="L4" s="1043"/>
      <c r="M4" s="1043"/>
      <c r="N4" s="1043"/>
      <c r="O4" s="1043"/>
      <c r="P4" s="1043"/>
      <c r="Q4" s="1043"/>
      <c r="R4" s="1043"/>
      <c r="S4" s="1043"/>
      <c r="T4" s="1043"/>
      <c r="U4" s="1043"/>
      <c r="V4" s="1043"/>
      <c r="W4" s="1043"/>
      <c r="X4" s="1043"/>
      <c r="Y4" s="1043"/>
      <c r="Z4" s="1043"/>
      <c r="AA4" s="1043"/>
      <c r="AB4" s="1043"/>
      <c r="AC4" s="1043"/>
      <c r="AD4" s="1043"/>
      <c r="AE4" s="1043"/>
      <c r="AF4" s="1043"/>
      <c r="AG4" s="1043"/>
      <c r="AH4" s="1043"/>
      <c r="AI4" s="1043"/>
      <c r="AJ4" s="1043"/>
      <c r="AK4" s="1043"/>
      <c r="AL4" s="1043"/>
      <c r="AM4" s="1043"/>
      <c r="AN4" s="1043"/>
      <c r="AO4" s="1043"/>
      <c r="AP4" s="1043"/>
      <c r="AQ4" s="1043"/>
      <c r="AR4" s="1043"/>
      <c r="AS4" s="1043"/>
      <c r="AT4" s="1043"/>
      <c r="AU4" s="1043"/>
      <c r="AV4" s="1043"/>
      <c r="AW4" s="1043"/>
    </row>
    <row r="5" spans="1:49" ht="23.25" x14ac:dyDescent="0.2">
      <c r="A5" s="1043" t="s">
        <v>449</v>
      </c>
      <c r="B5" s="1043"/>
      <c r="C5" s="1043"/>
      <c r="D5" s="1043"/>
      <c r="E5" s="1043"/>
      <c r="F5" s="1043"/>
      <c r="G5" s="1043"/>
      <c r="H5" s="1043"/>
      <c r="I5" s="1043"/>
      <c r="J5" s="1043"/>
      <c r="K5" s="1043"/>
      <c r="L5" s="1043"/>
      <c r="M5" s="1043"/>
      <c r="N5" s="1043"/>
      <c r="O5" s="1043"/>
      <c r="P5" s="1043"/>
      <c r="Q5" s="1043"/>
      <c r="R5" s="1043"/>
      <c r="S5" s="1043"/>
      <c r="T5" s="1043"/>
      <c r="U5" s="1043"/>
      <c r="V5" s="1043"/>
      <c r="W5" s="1043"/>
      <c r="X5" s="1043"/>
      <c r="Y5" s="1043"/>
      <c r="Z5" s="1043"/>
      <c r="AA5" s="1043"/>
      <c r="AB5" s="1043"/>
      <c r="AC5" s="1043"/>
      <c r="AD5" s="1043"/>
      <c r="AE5" s="1043"/>
      <c r="AF5" s="1043"/>
      <c r="AG5" s="1043"/>
      <c r="AH5" s="1043"/>
      <c r="AI5" s="1043"/>
      <c r="AJ5" s="1043"/>
      <c r="AK5" s="1043"/>
      <c r="AL5" s="1043"/>
      <c r="AM5" s="1043"/>
      <c r="AN5" s="1043"/>
      <c r="AO5" s="1043"/>
      <c r="AP5" s="1043"/>
      <c r="AQ5" s="1043"/>
      <c r="AR5" s="1043"/>
      <c r="AS5" s="1043"/>
      <c r="AT5" s="1043"/>
      <c r="AU5" s="1043"/>
      <c r="AV5" s="1043"/>
      <c r="AW5" s="1043"/>
    </row>
    <row r="6" spans="1:49" x14ac:dyDescent="0.2">
      <c r="A6" s="901"/>
      <c r="B6" s="901"/>
      <c r="C6" s="901"/>
      <c r="D6" s="901"/>
      <c r="E6" s="901"/>
      <c r="F6" s="901"/>
      <c r="G6" s="901"/>
      <c r="H6" s="901"/>
      <c r="I6" s="901"/>
      <c r="J6" s="901"/>
      <c r="K6" s="901"/>
      <c r="L6" s="901"/>
      <c r="M6" s="901"/>
      <c r="N6" s="901"/>
      <c r="O6" s="901"/>
      <c r="P6" s="901"/>
      <c r="Q6" s="901"/>
      <c r="R6" s="901"/>
      <c r="S6" s="901"/>
      <c r="T6" s="901"/>
      <c r="U6" s="901"/>
      <c r="V6" s="901"/>
      <c r="W6" s="205"/>
      <c r="X6" s="101"/>
      <c r="Y6" s="101"/>
      <c r="Z6" s="101"/>
      <c r="AA6" s="205"/>
      <c r="AB6" s="205"/>
      <c r="AC6" s="205"/>
      <c r="AD6" s="205"/>
      <c r="AE6" s="205"/>
      <c r="AF6" s="101"/>
      <c r="AG6" s="101"/>
      <c r="AH6" s="205"/>
      <c r="AI6" s="101"/>
      <c r="AJ6" s="101"/>
      <c r="AK6" s="101"/>
      <c r="AL6" s="205"/>
      <c r="AM6" s="101"/>
      <c r="AN6" s="101"/>
      <c r="AO6" s="101"/>
      <c r="AP6" s="205"/>
      <c r="AQ6" s="101"/>
      <c r="AR6" s="101"/>
      <c r="AS6" s="101"/>
      <c r="AT6" s="205"/>
      <c r="AU6" s="101"/>
      <c r="AV6" s="101"/>
      <c r="AW6" s="450"/>
    </row>
    <row r="7" spans="1:49" ht="114.75" customHeight="1" x14ac:dyDescent="0.5">
      <c r="A7" s="1047" t="s">
        <v>202</v>
      </c>
      <c r="B7" s="1047"/>
      <c r="C7" s="1047"/>
      <c r="D7" s="1047"/>
      <c r="E7" s="1047"/>
      <c r="F7" s="1047"/>
      <c r="G7" s="1047"/>
      <c r="H7" s="1047"/>
      <c r="I7" s="1047"/>
      <c r="J7" s="1047"/>
      <c r="K7" s="1047"/>
      <c r="L7" s="1047"/>
      <c r="M7" s="1047"/>
      <c r="N7" s="1047"/>
      <c r="O7" s="1047"/>
      <c r="P7" s="1047"/>
      <c r="Q7" s="1047"/>
      <c r="R7" s="1047"/>
      <c r="S7" s="1047"/>
      <c r="T7" s="1047"/>
      <c r="U7" s="1047"/>
      <c r="V7" s="1047"/>
      <c r="W7" s="1047"/>
      <c r="X7" s="1047"/>
      <c r="Y7" s="1047"/>
      <c r="Z7" s="1047"/>
      <c r="AA7" s="1047"/>
      <c r="AB7" s="1047"/>
      <c r="AC7" s="1047"/>
      <c r="AD7" s="1047"/>
      <c r="AE7" s="1047"/>
      <c r="AF7" s="1047"/>
      <c r="AG7" s="1047"/>
      <c r="AH7" s="1047"/>
      <c r="AI7" s="1047"/>
      <c r="AJ7" s="1047"/>
      <c r="AK7" s="1047"/>
      <c r="AL7" s="1047"/>
      <c r="AM7" s="1047"/>
      <c r="AN7" s="1047"/>
      <c r="AO7" s="1047"/>
      <c r="AP7" s="1047"/>
      <c r="AQ7" s="1047"/>
      <c r="AR7" s="1047"/>
      <c r="AS7" s="1047"/>
      <c r="AT7" s="1047"/>
      <c r="AU7" s="1047"/>
      <c r="AV7" s="1047"/>
      <c r="AW7" s="1047"/>
    </row>
    <row r="8" spans="1:49" ht="48.75" customHeight="1" x14ac:dyDescent="0.4">
      <c r="A8" s="1052" t="s">
        <v>89</v>
      </c>
      <c r="B8" s="1052"/>
      <c r="C8" s="1052"/>
      <c r="D8" s="1052"/>
      <c r="E8" s="1052"/>
      <c r="F8" s="1052"/>
      <c r="G8" s="1052"/>
      <c r="H8" s="1052"/>
      <c r="I8" s="1052"/>
      <c r="J8" s="1052"/>
      <c r="K8" s="1052"/>
      <c r="L8" s="1052"/>
      <c r="M8" s="1052"/>
      <c r="N8" s="1052"/>
      <c r="O8" s="1052"/>
      <c r="P8" s="1052"/>
      <c r="Q8" s="1052"/>
      <c r="R8" s="1052"/>
      <c r="S8" s="1052"/>
      <c r="T8" s="1052"/>
      <c r="U8" s="1052"/>
      <c r="V8" s="1052"/>
      <c r="W8" s="1052"/>
      <c r="X8" s="1052"/>
      <c r="Y8" s="1052"/>
      <c r="Z8" s="1052"/>
      <c r="AA8" s="1052"/>
      <c r="AB8" s="1052"/>
      <c r="AC8" s="1052"/>
      <c r="AD8" s="1052"/>
      <c r="AE8" s="1052"/>
      <c r="AF8" s="1052"/>
      <c r="AG8" s="1052"/>
      <c r="AH8" s="1052"/>
      <c r="AI8" s="1052"/>
      <c r="AJ8" s="1052"/>
      <c r="AK8" s="1052"/>
      <c r="AL8" s="1052"/>
      <c r="AM8" s="1052"/>
      <c r="AN8" s="1052"/>
      <c r="AO8" s="1052"/>
      <c r="AP8" s="1052"/>
      <c r="AQ8" s="1052"/>
      <c r="AR8" s="1052"/>
      <c r="AS8" s="1052"/>
      <c r="AT8" s="1052"/>
      <c r="AU8" s="1052"/>
      <c r="AV8" s="1052"/>
      <c r="AW8" s="1052"/>
    </row>
    <row r="9" spans="1:49" ht="27" customHeight="1" x14ac:dyDescent="0.25">
      <c r="A9" s="1048" t="s">
        <v>189</v>
      </c>
      <c r="B9" s="1048"/>
      <c r="C9" s="1048"/>
      <c r="D9" s="1048"/>
      <c r="E9" s="1048"/>
      <c r="F9" s="409" t="s">
        <v>208</v>
      </c>
      <c r="G9" s="409"/>
      <c r="H9" s="409"/>
      <c r="I9" s="409"/>
      <c r="J9" s="409"/>
      <c r="K9" s="409"/>
      <c r="L9" s="409"/>
      <c r="M9" s="946" t="s">
        <v>459</v>
      </c>
      <c r="N9" s="946"/>
      <c r="O9" s="946"/>
      <c r="P9" s="946"/>
      <c r="Q9" s="946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409"/>
      <c r="AG9" s="409"/>
      <c r="AH9" s="409"/>
      <c r="AI9" s="409"/>
      <c r="AJ9" s="409"/>
      <c r="AK9" s="409"/>
      <c r="AL9" s="1049" t="s">
        <v>190</v>
      </c>
      <c r="AM9" s="1049"/>
      <c r="AN9" s="1049"/>
      <c r="AO9" s="1049"/>
      <c r="AP9" s="1049"/>
      <c r="AQ9" s="1049"/>
      <c r="AR9" s="1049"/>
      <c r="AS9" s="1049"/>
      <c r="AT9" s="1049"/>
      <c r="AU9" s="1049"/>
      <c r="AV9" s="1049"/>
      <c r="AW9" s="1049"/>
    </row>
    <row r="10" spans="1:49" ht="15.75" thickBot="1" x14ac:dyDescent="0.25">
      <c r="A10" s="167"/>
      <c r="B10" s="167"/>
      <c r="C10" s="167"/>
      <c r="D10" s="167"/>
      <c r="E10" s="167"/>
      <c r="F10" s="167"/>
      <c r="G10" s="167"/>
      <c r="H10" s="167"/>
      <c r="I10" s="385"/>
      <c r="J10" s="287"/>
      <c r="K10" s="376"/>
      <c r="L10" s="376"/>
      <c r="M10" s="287"/>
      <c r="N10" s="287"/>
      <c r="O10" s="376"/>
      <c r="P10" s="376"/>
      <c r="Q10" s="287"/>
      <c r="R10" s="287"/>
      <c r="S10" s="287"/>
      <c r="T10" s="287"/>
      <c r="U10" s="1051" t="s">
        <v>66</v>
      </c>
      <c r="V10" s="1051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207"/>
      <c r="AI10" s="207"/>
      <c r="AJ10" s="207"/>
      <c r="AK10" s="208"/>
      <c r="AL10" s="208"/>
      <c r="AM10" s="286"/>
      <c r="AN10" s="374"/>
      <c r="AO10" s="374"/>
      <c r="AP10" s="286"/>
      <c r="AQ10" s="286"/>
      <c r="AR10" s="374"/>
      <c r="AS10" s="374"/>
      <c r="AT10" s="205"/>
      <c r="AU10" s="101"/>
      <c r="AV10" s="101"/>
      <c r="AW10" s="286"/>
    </row>
    <row r="11" spans="1:49" ht="29.25" customHeight="1" x14ac:dyDescent="0.2">
      <c r="A11" s="1044" t="s">
        <v>116</v>
      </c>
      <c r="B11" s="1026" t="s">
        <v>450</v>
      </c>
      <c r="C11" s="1029" t="s">
        <v>204</v>
      </c>
      <c r="D11" s="1030"/>
      <c r="E11" s="1030"/>
      <c r="F11" s="1030"/>
      <c r="G11" s="1030"/>
      <c r="H11" s="1030"/>
      <c r="I11" s="1030"/>
      <c r="J11" s="1031"/>
      <c r="K11" s="1029" t="s">
        <v>180</v>
      </c>
      <c r="L11" s="1030"/>
      <c r="M11" s="1030"/>
      <c r="N11" s="1030"/>
      <c r="O11" s="1030"/>
      <c r="P11" s="1030"/>
      <c r="Q11" s="1030"/>
      <c r="R11" s="1031"/>
      <c r="S11" s="1035" t="s">
        <v>205</v>
      </c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7"/>
      <c r="AG11" s="745" t="s">
        <v>201</v>
      </c>
      <c r="AH11" s="1035" t="s">
        <v>117</v>
      </c>
      <c r="AI11" s="1036"/>
      <c r="AJ11" s="1036"/>
      <c r="AK11" s="1036"/>
      <c r="AL11" s="1036"/>
      <c r="AM11" s="1036"/>
      <c r="AN11" s="1036"/>
      <c r="AO11" s="1036"/>
      <c r="AP11" s="1036"/>
      <c r="AQ11" s="1036"/>
      <c r="AR11" s="1036"/>
      <c r="AS11" s="1036"/>
      <c r="AT11" s="1036"/>
      <c r="AU11" s="1036"/>
      <c r="AV11" s="1044" t="s">
        <v>137</v>
      </c>
      <c r="AW11" s="1026" t="s">
        <v>132</v>
      </c>
    </row>
    <row r="12" spans="1:49" ht="37.15" customHeight="1" thickBot="1" x14ac:dyDescent="0.25">
      <c r="A12" s="1045"/>
      <c r="B12" s="1027"/>
      <c r="C12" s="1032"/>
      <c r="D12" s="1033"/>
      <c r="E12" s="1033"/>
      <c r="F12" s="1033"/>
      <c r="G12" s="1033"/>
      <c r="H12" s="1033"/>
      <c r="I12" s="1033"/>
      <c r="J12" s="1034"/>
      <c r="K12" s="1032"/>
      <c r="L12" s="1033"/>
      <c r="M12" s="1033"/>
      <c r="N12" s="1033"/>
      <c r="O12" s="1033"/>
      <c r="P12" s="1033"/>
      <c r="Q12" s="1033"/>
      <c r="R12" s="1034"/>
      <c r="S12" s="1038"/>
      <c r="T12" s="1039"/>
      <c r="U12" s="1039"/>
      <c r="V12" s="1039"/>
      <c r="W12" s="1039"/>
      <c r="X12" s="1039"/>
      <c r="Y12" s="1039"/>
      <c r="Z12" s="1039"/>
      <c r="AA12" s="1039"/>
      <c r="AB12" s="1039"/>
      <c r="AC12" s="1039"/>
      <c r="AD12" s="1039"/>
      <c r="AE12" s="1039"/>
      <c r="AF12" s="1040"/>
      <c r="AG12" s="746" t="s">
        <v>131</v>
      </c>
      <c r="AH12" s="1038"/>
      <c r="AI12" s="1039"/>
      <c r="AJ12" s="1039"/>
      <c r="AK12" s="1039"/>
      <c r="AL12" s="1039"/>
      <c r="AM12" s="1039"/>
      <c r="AN12" s="1039"/>
      <c r="AO12" s="1039"/>
      <c r="AP12" s="1039"/>
      <c r="AQ12" s="1039"/>
      <c r="AR12" s="1039"/>
      <c r="AS12" s="1039"/>
      <c r="AT12" s="1039"/>
      <c r="AU12" s="1039"/>
      <c r="AV12" s="1045"/>
      <c r="AW12" s="1053"/>
    </row>
    <row r="13" spans="1:49" ht="37.15" customHeight="1" thickBot="1" x14ac:dyDescent="0.25">
      <c r="A13" s="1046"/>
      <c r="B13" s="1028"/>
      <c r="C13" s="1041">
        <v>58</v>
      </c>
      <c r="D13" s="1042"/>
      <c r="E13" s="1041">
        <v>63</v>
      </c>
      <c r="F13" s="1042"/>
      <c r="G13" s="1041">
        <v>68</v>
      </c>
      <c r="H13" s="1042"/>
      <c r="I13" s="1041" t="s">
        <v>200</v>
      </c>
      <c r="J13" s="1042"/>
      <c r="K13" s="1041">
        <v>58</v>
      </c>
      <c r="L13" s="1042"/>
      <c r="M13" s="1041">
        <v>63</v>
      </c>
      <c r="N13" s="1050"/>
      <c r="O13" s="1041">
        <v>68</v>
      </c>
      <c r="P13" s="1042"/>
      <c r="Q13" s="1039" t="s">
        <v>200</v>
      </c>
      <c r="R13" s="1039"/>
      <c r="S13" s="1038">
        <v>63</v>
      </c>
      <c r="T13" s="1039"/>
      <c r="U13" s="1041">
        <v>68</v>
      </c>
      <c r="V13" s="1042"/>
      <c r="W13" s="1039">
        <v>73</v>
      </c>
      <c r="X13" s="1039"/>
      <c r="Y13" s="1041">
        <v>78</v>
      </c>
      <c r="Z13" s="1042"/>
      <c r="AA13" s="1039">
        <v>85</v>
      </c>
      <c r="AB13" s="1039"/>
      <c r="AC13" s="1041">
        <v>95</v>
      </c>
      <c r="AD13" s="1042"/>
      <c r="AE13" s="1039" t="s">
        <v>198</v>
      </c>
      <c r="AF13" s="1039"/>
      <c r="AG13" s="746" t="s">
        <v>130</v>
      </c>
      <c r="AH13" s="1041">
        <v>63</v>
      </c>
      <c r="AI13" s="1042"/>
      <c r="AJ13" s="1050">
        <v>68</v>
      </c>
      <c r="AK13" s="1050"/>
      <c r="AL13" s="1041">
        <v>73</v>
      </c>
      <c r="AM13" s="1042"/>
      <c r="AN13" s="1041">
        <v>78</v>
      </c>
      <c r="AO13" s="1042"/>
      <c r="AP13" s="1039">
        <v>85</v>
      </c>
      <c r="AQ13" s="1039"/>
      <c r="AR13" s="1041">
        <v>95</v>
      </c>
      <c r="AS13" s="1042"/>
      <c r="AT13" s="1039" t="s">
        <v>198</v>
      </c>
      <c r="AU13" s="1039"/>
      <c r="AV13" s="1046"/>
      <c r="AW13" s="1054"/>
    </row>
    <row r="14" spans="1:49" ht="42" customHeight="1" x14ac:dyDescent="0.2">
      <c r="A14" s="741">
        <v>1</v>
      </c>
      <c r="B14" s="777" t="s">
        <v>123</v>
      </c>
      <c r="C14" s="778"/>
      <c r="D14" s="779"/>
      <c r="E14" s="780">
        <v>20</v>
      </c>
      <c r="F14" s="781"/>
      <c r="G14" s="780"/>
      <c r="H14" s="781"/>
      <c r="I14" s="780">
        <v>20</v>
      </c>
      <c r="J14" s="781"/>
      <c r="K14" s="780"/>
      <c r="L14" s="781"/>
      <c r="M14" s="782">
        <v>20</v>
      </c>
      <c r="N14" s="782"/>
      <c r="O14" s="780">
        <v>20</v>
      </c>
      <c r="P14" s="781"/>
      <c r="Q14" s="782"/>
      <c r="R14" s="781"/>
      <c r="S14" s="780"/>
      <c r="T14" s="782">
        <v>20</v>
      </c>
      <c r="U14" s="780">
        <v>20</v>
      </c>
      <c r="V14" s="781"/>
      <c r="W14" s="782"/>
      <c r="X14" s="782"/>
      <c r="Y14" s="780">
        <v>20</v>
      </c>
      <c r="Z14" s="781"/>
      <c r="AA14" s="782">
        <v>20</v>
      </c>
      <c r="AB14" s="782"/>
      <c r="AC14" s="780">
        <v>20</v>
      </c>
      <c r="AD14" s="781"/>
      <c r="AE14" s="782"/>
      <c r="AF14" s="782"/>
      <c r="AG14" s="783">
        <v>20</v>
      </c>
      <c r="AH14" s="780"/>
      <c r="AI14" s="781"/>
      <c r="AJ14" s="782">
        <v>20</v>
      </c>
      <c r="AK14" s="782"/>
      <c r="AL14" s="780">
        <v>20</v>
      </c>
      <c r="AM14" s="781"/>
      <c r="AN14" s="780">
        <v>20</v>
      </c>
      <c r="AO14" s="781"/>
      <c r="AP14" s="782">
        <v>18</v>
      </c>
      <c r="AQ14" s="782"/>
      <c r="AR14" s="780">
        <v>20</v>
      </c>
      <c r="AS14" s="781"/>
      <c r="AT14" s="782"/>
      <c r="AU14" s="782"/>
      <c r="AV14" s="783">
        <v>18</v>
      </c>
      <c r="AW14" s="784">
        <f>SUM(E14:AV14)</f>
        <v>316</v>
      </c>
    </row>
    <row r="15" spans="1:49" ht="42" customHeight="1" x14ac:dyDescent="0.2">
      <c r="A15" s="742">
        <v>2</v>
      </c>
      <c r="B15" s="785" t="s">
        <v>31</v>
      </c>
      <c r="C15" s="786">
        <v>20</v>
      </c>
      <c r="D15" s="787"/>
      <c r="E15" s="788"/>
      <c r="F15" s="789"/>
      <c r="G15" s="788"/>
      <c r="H15" s="789"/>
      <c r="I15" s="788">
        <v>16</v>
      </c>
      <c r="J15" s="789"/>
      <c r="K15" s="788">
        <v>20</v>
      </c>
      <c r="L15" s="789"/>
      <c r="M15" s="790"/>
      <c r="N15" s="790"/>
      <c r="O15" s="788"/>
      <c r="P15" s="789"/>
      <c r="Q15" s="790">
        <v>18</v>
      </c>
      <c r="R15" s="789"/>
      <c r="S15" s="788"/>
      <c r="T15" s="790"/>
      <c r="U15" s="788">
        <v>16</v>
      </c>
      <c r="V15" s="789"/>
      <c r="W15" s="790">
        <v>20</v>
      </c>
      <c r="X15" s="790"/>
      <c r="Y15" s="788"/>
      <c r="Z15" s="789"/>
      <c r="AA15" s="790">
        <v>16</v>
      </c>
      <c r="AB15" s="790">
        <v>14</v>
      </c>
      <c r="AC15" s="788"/>
      <c r="AD15" s="789"/>
      <c r="AE15" s="790">
        <v>20</v>
      </c>
      <c r="AF15" s="790"/>
      <c r="AG15" s="791">
        <v>18</v>
      </c>
      <c r="AH15" s="788">
        <v>20</v>
      </c>
      <c r="AI15" s="789"/>
      <c r="AJ15" s="790">
        <v>16</v>
      </c>
      <c r="AK15" s="790"/>
      <c r="AL15" s="788"/>
      <c r="AM15" s="789"/>
      <c r="AN15" s="788"/>
      <c r="AO15" s="789"/>
      <c r="AP15" s="790">
        <v>20</v>
      </c>
      <c r="AQ15" s="790"/>
      <c r="AR15" s="788">
        <v>18</v>
      </c>
      <c r="AS15" s="789"/>
      <c r="AT15" s="790">
        <v>16</v>
      </c>
      <c r="AU15" s="790"/>
      <c r="AV15" s="791">
        <v>20</v>
      </c>
      <c r="AW15" s="792">
        <v>288</v>
      </c>
    </row>
    <row r="16" spans="1:49" ht="42" customHeight="1" x14ac:dyDescent="0.2">
      <c r="A16" s="743">
        <v>3</v>
      </c>
      <c r="B16" s="793" t="s">
        <v>147</v>
      </c>
      <c r="C16" s="786"/>
      <c r="D16" s="794"/>
      <c r="E16" s="795"/>
      <c r="F16" s="796"/>
      <c r="G16" s="795"/>
      <c r="H16" s="796"/>
      <c r="I16" s="795"/>
      <c r="J16" s="796"/>
      <c r="K16" s="795"/>
      <c r="L16" s="796"/>
      <c r="M16" s="797"/>
      <c r="N16" s="797"/>
      <c r="O16" s="795"/>
      <c r="P16" s="796"/>
      <c r="Q16" s="797"/>
      <c r="R16" s="796"/>
      <c r="S16" s="795"/>
      <c r="T16" s="797"/>
      <c r="U16" s="795"/>
      <c r="V16" s="796"/>
      <c r="W16" s="797">
        <v>16</v>
      </c>
      <c r="X16" s="797"/>
      <c r="Y16" s="795">
        <v>18</v>
      </c>
      <c r="Z16" s="796"/>
      <c r="AA16" s="797">
        <v>18</v>
      </c>
      <c r="AB16" s="797"/>
      <c r="AC16" s="795">
        <v>18</v>
      </c>
      <c r="AD16" s="796"/>
      <c r="AE16" s="797">
        <v>18</v>
      </c>
      <c r="AF16" s="797"/>
      <c r="AG16" s="798">
        <v>16</v>
      </c>
      <c r="AH16" s="795"/>
      <c r="AI16" s="796"/>
      <c r="AJ16" s="797"/>
      <c r="AK16" s="797"/>
      <c r="AL16" s="795"/>
      <c r="AM16" s="796"/>
      <c r="AN16" s="795"/>
      <c r="AO16" s="796"/>
      <c r="AP16" s="797"/>
      <c r="AQ16" s="797"/>
      <c r="AR16" s="795"/>
      <c r="AS16" s="796"/>
      <c r="AT16" s="797"/>
      <c r="AU16" s="797"/>
      <c r="AV16" s="791">
        <v>15</v>
      </c>
      <c r="AW16" s="792">
        <v>119</v>
      </c>
    </row>
    <row r="17" spans="1:71" ht="42" customHeight="1" x14ac:dyDescent="0.2">
      <c r="A17" s="743">
        <v>4</v>
      </c>
      <c r="B17" s="793" t="s">
        <v>146</v>
      </c>
      <c r="C17" s="786"/>
      <c r="D17" s="794"/>
      <c r="E17" s="795"/>
      <c r="F17" s="796"/>
      <c r="G17" s="795"/>
      <c r="H17" s="796"/>
      <c r="I17" s="795"/>
      <c r="J17" s="796"/>
      <c r="K17" s="795"/>
      <c r="L17" s="796"/>
      <c r="M17" s="797"/>
      <c r="N17" s="797"/>
      <c r="O17" s="795"/>
      <c r="P17" s="796"/>
      <c r="Q17" s="797"/>
      <c r="R17" s="796"/>
      <c r="S17" s="795"/>
      <c r="T17" s="797"/>
      <c r="U17" s="795"/>
      <c r="V17" s="796"/>
      <c r="W17" s="797"/>
      <c r="X17" s="797"/>
      <c r="Y17" s="795"/>
      <c r="Z17" s="796"/>
      <c r="AA17" s="797"/>
      <c r="AB17" s="797"/>
      <c r="AC17" s="795"/>
      <c r="AD17" s="796"/>
      <c r="AE17" s="797"/>
      <c r="AF17" s="797"/>
      <c r="AG17" s="798"/>
      <c r="AH17" s="795"/>
      <c r="AI17" s="796"/>
      <c r="AJ17" s="797"/>
      <c r="AK17" s="797"/>
      <c r="AL17" s="795"/>
      <c r="AM17" s="796"/>
      <c r="AN17" s="795">
        <v>18</v>
      </c>
      <c r="AO17" s="796"/>
      <c r="AP17" s="797"/>
      <c r="AQ17" s="797"/>
      <c r="AR17" s="795">
        <v>15</v>
      </c>
      <c r="AS17" s="796"/>
      <c r="AT17" s="797">
        <v>20</v>
      </c>
      <c r="AU17" s="797"/>
      <c r="AV17" s="791"/>
      <c r="AW17" s="792">
        <f>SUM(E17:AU17)</f>
        <v>53</v>
      </c>
    </row>
    <row r="18" spans="1:71" ht="42" customHeight="1" x14ac:dyDescent="0.2">
      <c r="A18" s="743">
        <v>5</v>
      </c>
      <c r="B18" s="793" t="s">
        <v>213</v>
      </c>
      <c r="C18" s="786">
        <v>18</v>
      </c>
      <c r="D18" s="794"/>
      <c r="E18" s="795"/>
      <c r="F18" s="796"/>
      <c r="G18" s="795">
        <v>20</v>
      </c>
      <c r="H18" s="796"/>
      <c r="I18" s="795"/>
      <c r="J18" s="796"/>
      <c r="K18" s="795"/>
      <c r="L18" s="796"/>
      <c r="M18" s="797"/>
      <c r="N18" s="797"/>
      <c r="O18" s="795"/>
      <c r="P18" s="796"/>
      <c r="Q18" s="797"/>
      <c r="R18" s="796"/>
      <c r="S18" s="795"/>
      <c r="T18" s="797"/>
      <c r="U18" s="795"/>
      <c r="V18" s="796"/>
      <c r="W18" s="797"/>
      <c r="X18" s="797"/>
      <c r="Y18" s="795"/>
      <c r="Z18" s="796"/>
      <c r="AA18" s="797"/>
      <c r="AB18" s="797"/>
      <c r="AC18" s="795"/>
      <c r="AD18" s="796"/>
      <c r="AE18" s="797"/>
      <c r="AF18" s="797"/>
      <c r="AG18" s="798"/>
      <c r="AH18" s="795"/>
      <c r="AI18" s="796"/>
      <c r="AJ18" s="797"/>
      <c r="AK18" s="797"/>
      <c r="AL18" s="795"/>
      <c r="AM18" s="796"/>
      <c r="AN18" s="795"/>
      <c r="AO18" s="796"/>
      <c r="AP18" s="797"/>
      <c r="AQ18" s="797"/>
      <c r="AR18" s="795"/>
      <c r="AS18" s="796"/>
      <c r="AT18" s="797"/>
      <c r="AU18" s="797"/>
      <c r="AV18" s="791"/>
      <c r="AW18" s="792">
        <v>38</v>
      </c>
    </row>
    <row r="19" spans="1:71" ht="42" customHeight="1" thickBot="1" x14ac:dyDescent="0.25">
      <c r="A19" s="744">
        <v>6</v>
      </c>
      <c r="B19" s="799" t="s">
        <v>233</v>
      </c>
      <c r="C19" s="800"/>
      <c r="D19" s="801"/>
      <c r="E19" s="802"/>
      <c r="F19" s="803"/>
      <c r="G19" s="802"/>
      <c r="H19" s="803"/>
      <c r="I19" s="802"/>
      <c r="J19" s="803"/>
      <c r="K19" s="802"/>
      <c r="L19" s="803"/>
      <c r="M19" s="804"/>
      <c r="N19" s="804"/>
      <c r="O19" s="802"/>
      <c r="P19" s="803"/>
      <c r="Q19" s="804"/>
      <c r="R19" s="803"/>
      <c r="S19" s="802"/>
      <c r="T19" s="804">
        <v>18</v>
      </c>
      <c r="U19" s="802"/>
      <c r="V19" s="803"/>
      <c r="W19" s="804"/>
      <c r="X19" s="804"/>
      <c r="Y19" s="802"/>
      <c r="Z19" s="803"/>
      <c r="AA19" s="804"/>
      <c r="AB19" s="804"/>
      <c r="AC19" s="802"/>
      <c r="AD19" s="803"/>
      <c r="AE19" s="804"/>
      <c r="AF19" s="804"/>
      <c r="AG19" s="805"/>
      <c r="AH19" s="802"/>
      <c r="AI19" s="803"/>
      <c r="AJ19" s="804"/>
      <c r="AK19" s="804"/>
      <c r="AL19" s="802"/>
      <c r="AM19" s="803"/>
      <c r="AN19" s="802"/>
      <c r="AO19" s="803"/>
      <c r="AP19" s="804">
        <v>16</v>
      </c>
      <c r="AQ19" s="804"/>
      <c r="AR19" s="802"/>
      <c r="AS19" s="803"/>
      <c r="AT19" s="804"/>
      <c r="AU19" s="804"/>
      <c r="AV19" s="806"/>
      <c r="AW19" s="807">
        <f>SUM(E19:AU19)</f>
        <v>34</v>
      </c>
    </row>
    <row r="20" spans="1:71" s="216" customFormat="1" ht="34.9" customHeight="1" x14ac:dyDescent="0.3">
      <c r="A20" s="446"/>
      <c r="B20" s="447"/>
      <c r="C20" s="447"/>
      <c r="D20" s="447"/>
      <c r="E20" s="448"/>
      <c r="F20" s="448"/>
      <c r="G20" s="448"/>
      <c r="H20" s="448"/>
      <c r="I20" s="448"/>
      <c r="J20" s="448"/>
      <c r="K20" s="448"/>
      <c r="L20" s="448"/>
      <c r="M20" s="448"/>
      <c r="N20" s="448"/>
      <c r="O20" s="448"/>
      <c r="P20" s="448"/>
      <c r="Q20" s="448"/>
      <c r="R20" s="448"/>
      <c r="S20" s="448"/>
      <c r="T20" s="448"/>
      <c r="U20" s="448"/>
      <c r="V20" s="448"/>
      <c r="W20" s="448"/>
      <c r="X20" s="448"/>
      <c r="Y20" s="448"/>
      <c r="Z20" s="448"/>
      <c r="AA20" s="448"/>
      <c r="AB20" s="448"/>
      <c r="AC20" s="448"/>
      <c r="AD20" s="448"/>
      <c r="AE20" s="448"/>
      <c r="AF20" s="448"/>
      <c r="AG20" s="448"/>
      <c r="AH20" s="448"/>
      <c r="AI20" s="448"/>
      <c r="AJ20" s="448"/>
      <c r="AK20" s="448"/>
      <c r="AL20" s="448"/>
      <c r="AM20" s="448"/>
      <c r="AN20" s="448"/>
      <c r="AO20" s="448"/>
      <c r="AP20" s="448"/>
      <c r="AQ20" s="448"/>
      <c r="AR20" s="448"/>
      <c r="AS20" s="448"/>
      <c r="AT20" s="448"/>
      <c r="AU20" s="448"/>
      <c r="AV20" s="448"/>
      <c r="AW20" s="441"/>
    </row>
    <row r="21" spans="1:71" s="216" customFormat="1" ht="24.75" customHeight="1" x14ac:dyDescent="0.3">
      <c r="A21" s="446"/>
      <c r="B21" s="447"/>
      <c r="C21" s="447"/>
      <c r="D21" s="447"/>
      <c r="E21" s="448"/>
      <c r="F21" s="448"/>
      <c r="G21" s="448"/>
      <c r="H21" s="448"/>
      <c r="I21" s="448"/>
      <c r="J21" s="448"/>
      <c r="K21" s="448"/>
      <c r="L21" s="448"/>
      <c r="M21" s="448"/>
      <c r="N21" s="448"/>
      <c r="O21" s="448"/>
      <c r="P21" s="448"/>
      <c r="Q21" s="448"/>
      <c r="R21" s="448"/>
      <c r="S21" s="448"/>
      <c r="T21" s="448"/>
      <c r="U21" s="448"/>
      <c r="V21" s="448"/>
      <c r="W21" s="1055"/>
      <c r="X21" s="1055"/>
      <c r="Y21" s="1055"/>
      <c r="Z21" s="1055"/>
      <c r="AA21" s="1055"/>
      <c r="AB21" s="1055"/>
      <c r="AC21" s="1055"/>
      <c r="AD21" s="1055"/>
      <c r="AE21" s="1055"/>
      <c r="AF21" s="1055"/>
      <c r="AG21" s="1055"/>
      <c r="AH21" s="1055"/>
      <c r="AI21" s="1055"/>
      <c r="AJ21" s="1055"/>
      <c r="AK21" s="1055"/>
      <c r="AL21" s="1055"/>
      <c r="AM21" s="1055"/>
      <c r="AN21" s="1055"/>
      <c r="AO21" s="1055"/>
      <c r="AP21" s="1055"/>
      <c r="AQ21" s="1055"/>
      <c r="AR21" s="1055"/>
      <c r="AS21" s="1055"/>
      <c r="AT21" s="1055"/>
      <c r="AU21" s="1055"/>
      <c r="AV21" s="1055"/>
      <c r="AW21" s="1055"/>
      <c r="AX21" s="1055"/>
      <c r="AY21" s="1055"/>
      <c r="AZ21" s="1055"/>
      <c r="BA21" s="1055"/>
      <c r="BB21" s="1055"/>
      <c r="BC21" s="1055"/>
      <c r="BD21" s="1055"/>
      <c r="BE21" s="1055"/>
      <c r="BF21" s="1055"/>
      <c r="BG21" s="1055"/>
      <c r="BH21" s="1055"/>
      <c r="BI21" s="1055"/>
      <c r="BJ21" s="1055"/>
      <c r="BK21" s="1055"/>
      <c r="BL21" s="1055"/>
      <c r="BM21" s="1055"/>
      <c r="BN21" s="1055"/>
      <c r="BO21" s="1055"/>
      <c r="BP21" s="1055"/>
      <c r="BQ21" s="1055"/>
      <c r="BR21" s="1055"/>
      <c r="BS21" s="1055"/>
    </row>
    <row r="22" spans="1:71" ht="34.5" hidden="1" customHeight="1" x14ac:dyDescent="0.2">
      <c r="A22" s="294"/>
      <c r="B22" s="284"/>
      <c r="C22" s="284"/>
      <c r="D22" s="284"/>
      <c r="E22" s="295"/>
      <c r="F22" s="295"/>
      <c r="G22" s="295"/>
      <c r="H22" s="295"/>
      <c r="I22" s="296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  <c r="AP22" s="295"/>
      <c r="AQ22" s="295"/>
      <c r="AR22" s="295"/>
      <c r="AS22" s="295"/>
      <c r="AT22" s="295"/>
      <c r="AU22" s="295"/>
      <c r="AV22" s="295"/>
      <c r="AW22" s="285"/>
    </row>
    <row r="23" spans="1:71" ht="34.9" customHeight="1" x14ac:dyDescent="0.25">
      <c r="A23" s="1056" t="s">
        <v>212</v>
      </c>
      <c r="B23" s="1056"/>
      <c r="C23" s="1056"/>
      <c r="D23" s="1056"/>
      <c r="E23" s="1056"/>
      <c r="F23" s="1056"/>
      <c r="G23" s="1056"/>
      <c r="H23" s="1056"/>
      <c r="I23" s="1056"/>
      <c r="J23" s="1056"/>
      <c r="K23" s="1056"/>
      <c r="L23" s="1056"/>
      <c r="M23" s="1056"/>
      <c r="N23" s="1056"/>
      <c r="O23" s="1056"/>
      <c r="P23" s="1056"/>
      <c r="Q23" s="1056"/>
      <c r="R23" s="1056"/>
      <c r="S23" s="1056"/>
      <c r="T23" s="1056"/>
      <c r="U23" s="1056"/>
      <c r="V23" s="1056"/>
      <c r="W23" s="1056"/>
      <c r="X23" s="1056"/>
      <c r="Y23" s="1056"/>
      <c r="Z23" s="1056"/>
      <c r="AA23" s="1056"/>
      <c r="AB23" s="1056"/>
      <c r="AC23" s="1056"/>
      <c r="AD23" s="1056"/>
      <c r="AE23" s="1056"/>
      <c r="AF23" s="1056"/>
      <c r="AG23" s="1056"/>
      <c r="AH23" s="1056"/>
      <c r="AI23" s="1056"/>
      <c r="AJ23" s="1056"/>
      <c r="AK23" s="1056"/>
      <c r="AL23" s="1056"/>
      <c r="AM23" s="1056"/>
      <c r="AN23" s="1056"/>
      <c r="AO23" s="1056"/>
      <c r="AP23" s="1056"/>
      <c r="AQ23" s="1056"/>
      <c r="AR23" s="1056"/>
      <c r="AS23" s="1056"/>
      <c r="AT23" s="1056"/>
      <c r="AU23" s="1056"/>
      <c r="AV23" s="1056"/>
      <c r="AW23" s="1056"/>
    </row>
    <row r="24" spans="1:71" ht="26.45" customHeight="1" x14ac:dyDescent="0.25">
      <c r="A24" s="1056" t="s">
        <v>157</v>
      </c>
      <c r="B24" s="1056"/>
      <c r="C24" s="1056"/>
      <c r="D24" s="1056"/>
      <c r="E24" s="1056"/>
      <c r="F24" s="1056"/>
      <c r="G24" s="1056"/>
      <c r="H24" s="1056"/>
      <c r="I24" s="1056"/>
      <c r="J24" s="1056"/>
      <c r="K24" s="1056"/>
      <c r="L24" s="1056"/>
      <c r="M24" s="1056"/>
      <c r="N24" s="1056"/>
      <c r="O24" s="1056"/>
      <c r="P24" s="1056"/>
      <c r="Q24" s="1056"/>
      <c r="R24" s="1056"/>
      <c r="S24" s="1056"/>
      <c r="T24" s="1056"/>
      <c r="U24" s="1056"/>
      <c r="V24" s="1056"/>
      <c r="W24" s="1056"/>
      <c r="X24" s="1056"/>
      <c r="Y24" s="1056"/>
      <c r="Z24" s="1056"/>
      <c r="AA24" s="1056"/>
      <c r="AB24" s="1056"/>
      <c r="AC24" s="1056"/>
      <c r="AD24" s="1056"/>
      <c r="AE24" s="1056"/>
      <c r="AF24" s="1056"/>
      <c r="AG24" s="1056"/>
      <c r="AH24" s="1056"/>
      <c r="AI24" s="1056"/>
      <c r="AJ24" s="1056"/>
      <c r="AK24" s="1056"/>
      <c r="AL24" s="1056"/>
      <c r="AM24" s="1056"/>
      <c r="AN24" s="1056"/>
      <c r="AO24" s="1056"/>
      <c r="AP24" s="1056"/>
      <c r="AQ24" s="1056"/>
      <c r="AR24" s="1056"/>
      <c r="AS24" s="1056"/>
      <c r="AT24" s="1056"/>
      <c r="AU24" s="1056"/>
      <c r="AV24" s="1056"/>
      <c r="AW24" s="1056"/>
    </row>
    <row r="25" spans="1:71" ht="26.45" customHeight="1" x14ac:dyDescent="0.2">
      <c r="A25" s="359"/>
      <c r="B25" s="359"/>
      <c r="C25" s="382"/>
      <c r="D25" s="382"/>
      <c r="E25" s="359"/>
      <c r="F25" s="359"/>
      <c r="G25" s="382"/>
      <c r="H25" s="382"/>
      <c r="I25" s="359"/>
      <c r="J25" s="359"/>
      <c r="K25" s="382"/>
      <c r="L25" s="382"/>
      <c r="M25" s="359"/>
      <c r="N25" s="359"/>
      <c r="O25" s="382"/>
      <c r="P25" s="382"/>
      <c r="Q25" s="359"/>
      <c r="R25" s="359"/>
      <c r="S25" s="359"/>
      <c r="T25" s="359"/>
      <c r="U25" s="359"/>
      <c r="V25" s="359"/>
      <c r="W25" s="359"/>
      <c r="X25" s="359"/>
      <c r="Y25" s="382"/>
      <c r="Z25" s="382"/>
      <c r="AA25" s="359"/>
      <c r="AB25" s="359"/>
      <c r="AC25" s="382"/>
      <c r="AD25" s="382"/>
      <c r="AE25" s="359"/>
      <c r="AF25" s="359"/>
      <c r="AG25" s="359"/>
      <c r="AH25" s="359"/>
      <c r="AI25" s="359"/>
      <c r="AJ25" s="359"/>
      <c r="AK25" s="359"/>
      <c r="AL25" s="359"/>
      <c r="AM25" s="359"/>
      <c r="AN25" s="382"/>
      <c r="AO25" s="382"/>
      <c r="AP25" s="359"/>
      <c r="AQ25" s="359"/>
      <c r="AR25" s="382"/>
      <c r="AS25" s="382"/>
      <c r="AT25" s="359"/>
      <c r="AU25" s="359"/>
      <c r="AV25" s="382"/>
      <c r="AW25" s="359"/>
    </row>
    <row r="26" spans="1:71" ht="26.45" customHeight="1" x14ac:dyDescent="0.25">
      <c r="A26" s="1057" t="s">
        <v>6</v>
      </c>
      <c r="B26" s="1057"/>
      <c r="C26" s="388"/>
      <c r="D26" s="389"/>
      <c r="E26" s="390">
        <v>1</v>
      </c>
      <c r="F26" s="390">
        <v>2</v>
      </c>
      <c r="G26" s="390">
        <v>3</v>
      </c>
      <c r="H26" s="390">
        <v>4</v>
      </c>
      <c r="I26" s="390">
        <v>5</v>
      </c>
      <c r="J26" s="390">
        <v>6</v>
      </c>
      <c r="K26" s="390">
        <v>7</v>
      </c>
      <c r="L26" s="390">
        <v>8</v>
      </c>
      <c r="M26" s="390">
        <v>9</v>
      </c>
      <c r="N26" s="390">
        <v>10</v>
      </c>
      <c r="O26" s="390">
        <v>11</v>
      </c>
      <c r="P26" s="390">
        <v>12</v>
      </c>
      <c r="Q26" s="390">
        <v>13</v>
      </c>
      <c r="R26" s="390">
        <v>14</v>
      </c>
      <c r="S26" s="390">
        <v>15</v>
      </c>
      <c r="T26" s="390">
        <v>16</v>
      </c>
      <c r="U26" s="390">
        <v>17</v>
      </c>
      <c r="V26" s="391">
        <v>18</v>
      </c>
      <c r="W26" s="387"/>
      <c r="X26" s="386"/>
      <c r="Y26" s="386"/>
      <c r="Z26" s="386"/>
      <c r="AA26" s="386"/>
      <c r="AB26" s="386"/>
      <c r="AC26" s="386"/>
      <c r="AD26" s="386"/>
      <c r="AE26" s="386"/>
      <c r="AF26" s="386"/>
      <c r="AG26" s="218"/>
      <c r="AH26" s="167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</row>
    <row r="27" spans="1:71" ht="26.45" customHeight="1" x14ac:dyDescent="0.25">
      <c r="A27" s="1057" t="s">
        <v>21</v>
      </c>
      <c r="B27" s="1057"/>
      <c r="C27" s="388"/>
      <c r="D27" s="389"/>
      <c r="E27" s="390">
        <v>20</v>
      </c>
      <c r="F27" s="390">
        <v>18</v>
      </c>
      <c r="G27" s="390">
        <v>16</v>
      </c>
      <c r="H27" s="390">
        <v>15</v>
      </c>
      <c r="I27" s="390">
        <v>14</v>
      </c>
      <c r="J27" s="390">
        <v>13</v>
      </c>
      <c r="K27" s="390">
        <v>12</v>
      </c>
      <c r="L27" s="390">
        <v>11</v>
      </c>
      <c r="M27" s="390">
        <v>10</v>
      </c>
      <c r="N27" s="390">
        <v>9</v>
      </c>
      <c r="O27" s="390">
        <v>8</v>
      </c>
      <c r="P27" s="390">
        <v>7</v>
      </c>
      <c r="Q27" s="390">
        <v>6</v>
      </c>
      <c r="R27" s="390">
        <v>5</v>
      </c>
      <c r="S27" s="390">
        <v>4</v>
      </c>
      <c r="T27" s="390">
        <v>3</v>
      </c>
      <c r="U27" s="390">
        <v>2</v>
      </c>
      <c r="V27" s="391">
        <v>1</v>
      </c>
      <c r="W27" s="387"/>
      <c r="X27" s="386"/>
      <c r="Y27" s="386"/>
      <c r="Z27" s="386"/>
      <c r="AA27" s="386"/>
      <c r="AB27" s="386"/>
      <c r="AC27" s="386"/>
      <c r="AD27" s="386"/>
      <c r="AE27" s="386"/>
      <c r="AF27" s="386"/>
      <c r="AG27" s="219"/>
      <c r="AH27" s="167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</row>
    <row r="28" spans="1:71" ht="26.45" customHeight="1" x14ac:dyDescent="0.2">
      <c r="A28" s="167"/>
      <c r="B28" s="101"/>
      <c r="C28" s="101"/>
      <c r="D28" s="101"/>
      <c r="E28" s="101"/>
      <c r="F28" s="101"/>
      <c r="G28" s="101"/>
      <c r="H28" s="101"/>
      <c r="I28" s="102"/>
      <c r="J28" s="101"/>
      <c r="K28" s="101"/>
      <c r="L28" s="101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</row>
    <row r="29" spans="1:71" ht="26.45" customHeight="1" x14ac:dyDescent="0.2">
      <c r="A29" s="167"/>
      <c r="B29" s="101"/>
      <c r="C29" s="101"/>
      <c r="D29" s="101"/>
      <c r="E29" s="101"/>
      <c r="F29" s="101"/>
      <c r="G29" s="101"/>
      <c r="H29" s="101"/>
      <c r="I29" s="102"/>
      <c r="J29" s="101"/>
      <c r="K29" s="101"/>
      <c r="L29" s="101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</row>
    <row r="30" spans="1:71" ht="26.45" customHeight="1" x14ac:dyDescent="0.2">
      <c r="A30" s="167"/>
      <c r="B30" s="101"/>
      <c r="C30" s="101"/>
      <c r="D30" s="101"/>
      <c r="E30" s="101"/>
      <c r="F30" s="101"/>
      <c r="G30" s="101"/>
      <c r="H30" s="101"/>
      <c r="I30" s="102"/>
      <c r="J30" s="101"/>
      <c r="K30" s="101"/>
      <c r="L30" s="101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</row>
    <row r="31" spans="1:71" ht="26.45" customHeight="1" x14ac:dyDescent="0.4">
      <c r="A31" s="808" t="s">
        <v>15</v>
      </c>
      <c r="B31" s="808"/>
      <c r="C31" s="808"/>
      <c r="D31" s="808"/>
      <c r="E31" s="808"/>
      <c r="F31" s="809"/>
      <c r="G31" s="809"/>
      <c r="H31" s="809"/>
      <c r="I31" s="810" t="s">
        <v>203</v>
      </c>
      <c r="J31" s="811"/>
      <c r="K31" s="811"/>
      <c r="L31" s="811"/>
      <c r="M31" s="809"/>
      <c r="N31" s="809"/>
      <c r="O31" s="809"/>
      <c r="P31" s="809"/>
      <c r="Q31" s="808"/>
      <c r="R31" s="808"/>
      <c r="S31" s="809"/>
      <c r="T31" s="812"/>
      <c r="U31" s="809"/>
      <c r="V31" s="809"/>
      <c r="W31" s="809"/>
      <c r="X31" s="813"/>
      <c r="Y31" s="813"/>
      <c r="Z31" s="813"/>
      <c r="AA31" s="1022" t="s">
        <v>107</v>
      </c>
      <c r="AB31" s="1022"/>
      <c r="AC31" s="1022"/>
      <c r="AD31" s="1022"/>
      <c r="AE31" s="1022"/>
      <c r="AF31" s="1022"/>
      <c r="AG31" s="1022"/>
      <c r="AH31" s="809"/>
      <c r="AI31" s="808"/>
      <c r="AJ31" s="808"/>
      <c r="AK31" s="1024" t="s">
        <v>319</v>
      </c>
      <c r="AL31" s="1024"/>
      <c r="AM31" s="1024"/>
      <c r="AN31" s="1024"/>
      <c r="AO31" s="1024"/>
      <c r="AP31" s="1024"/>
      <c r="AQ31" s="1024"/>
      <c r="AR31" s="1024"/>
      <c r="AS31" s="1024"/>
      <c r="AT31" s="1024"/>
      <c r="AU31" s="1024"/>
      <c r="AV31" s="1024"/>
      <c r="AW31" s="1024"/>
      <c r="AX31" s="808"/>
    </row>
    <row r="32" spans="1:71" ht="26.45" customHeight="1" x14ac:dyDescent="0.4">
      <c r="A32" s="808"/>
      <c r="B32" s="808"/>
      <c r="C32" s="808"/>
      <c r="D32" s="808"/>
      <c r="E32" s="808"/>
      <c r="F32" s="809"/>
      <c r="G32" s="809"/>
      <c r="H32" s="809"/>
      <c r="I32" s="811"/>
      <c r="J32" s="811"/>
      <c r="K32" s="811"/>
      <c r="L32" s="811"/>
      <c r="M32" s="809"/>
      <c r="N32" s="809"/>
      <c r="O32" s="809"/>
      <c r="P32" s="809"/>
      <c r="Q32" s="808"/>
      <c r="R32" s="808"/>
      <c r="S32" s="809"/>
      <c r="T32" s="812"/>
      <c r="U32" s="809"/>
      <c r="V32" s="809"/>
      <c r="W32" s="809"/>
      <c r="X32" s="813"/>
      <c r="Y32" s="813"/>
      <c r="Z32" s="813"/>
      <c r="AA32" s="809"/>
      <c r="AB32" s="809"/>
      <c r="AC32" s="809"/>
      <c r="AD32" s="809"/>
      <c r="AE32" s="809"/>
      <c r="AF32" s="809"/>
      <c r="AG32" s="809"/>
      <c r="AH32" s="809"/>
      <c r="AI32" s="809"/>
      <c r="AJ32" s="809"/>
      <c r="AK32" s="809"/>
      <c r="AL32" s="809"/>
      <c r="AM32" s="809"/>
      <c r="AN32" s="809"/>
      <c r="AO32" s="809"/>
      <c r="AP32" s="809"/>
      <c r="AQ32" s="809"/>
      <c r="AR32" s="809"/>
      <c r="AS32" s="809"/>
      <c r="AT32" s="809"/>
      <c r="AU32" s="809"/>
      <c r="AV32" s="809"/>
      <c r="AW32" s="809"/>
    </row>
    <row r="33" spans="1:50" ht="26.45" customHeight="1" x14ac:dyDescent="0.4">
      <c r="A33" s="808" t="s">
        <v>16</v>
      </c>
      <c r="B33" s="808"/>
      <c r="C33" s="808"/>
      <c r="D33" s="808"/>
      <c r="E33" s="808"/>
      <c r="F33" s="809"/>
      <c r="G33" s="809"/>
      <c r="H33" s="809"/>
      <c r="I33" s="808" t="s">
        <v>115</v>
      </c>
      <c r="J33" s="808"/>
      <c r="K33" s="808"/>
      <c r="L33" s="808"/>
      <c r="M33" s="809"/>
      <c r="N33" s="809"/>
      <c r="O33" s="809"/>
      <c r="P33" s="809"/>
      <c r="Q33" s="808"/>
      <c r="R33" s="808"/>
      <c r="S33" s="809"/>
      <c r="T33" s="812"/>
      <c r="U33" s="809"/>
      <c r="V33" s="809"/>
      <c r="W33" s="809"/>
      <c r="X33" s="813"/>
      <c r="Y33" s="813"/>
      <c r="Z33" s="813"/>
      <c r="AA33" s="1022" t="s">
        <v>186</v>
      </c>
      <c r="AB33" s="1022"/>
      <c r="AC33" s="1022"/>
      <c r="AD33" s="1022"/>
      <c r="AE33" s="1022"/>
      <c r="AF33" s="1022"/>
      <c r="AG33" s="1022"/>
      <c r="AH33" s="809"/>
      <c r="AI33" s="814"/>
      <c r="AJ33" s="809"/>
      <c r="AK33" s="1025" t="s">
        <v>192</v>
      </c>
      <c r="AL33" s="1025"/>
      <c r="AM33" s="1025"/>
      <c r="AN33" s="1025"/>
      <c r="AO33" s="1025"/>
      <c r="AP33" s="1025"/>
      <c r="AQ33" s="1025"/>
      <c r="AR33" s="1025"/>
      <c r="AS33" s="1025"/>
      <c r="AT33" s="1025"/>
      <c r="AU33" s="1025"/>
      <c r="AV33" s="1025"/>
      <c r="AW33" s="1025"/>
      <c r="AX33" s="819"/>
    </row>
    <row r="34" spans="1:50" ht="26.45" customHeight="1" x14ac:dyDescent="0.35">
      <c r="A34" s="808"/>
      <c r="B34" s="808"/>
      <c r="C34" s="808"/>
      <c r="D34" s="808"/>
      <c r="E34" s="815"/>
      <c r="F34" s="815"/>
      <c r="G34" s="815"/>
      <c r="H34" s="815"/>
      <c r="I34" s="815"/>
      <c r="J34" s="808"/>
      <c r="K34" s="808"/>
      <c r="L34" s="808"/>
      <c r="M34" s="815"/>
      <c r="N34" s="808"/>
      <c r="O34" s="808"/>
      <c r="P34" s="808"/>
      <c r="Q34" s="815"/>
      <c r="R34" s="808"/>
      <c r="S34" s="815"/>
      <c r="T34" s="808"/>
      <c r="U34" s="815"/>
      <c r="V34" s="808"/>
      <c r="W34" s="815"/>
      <c r="X34" s="808"/>
      <c r="Y34" s="808"/>
      <c r="Z34" s="808"/>
      <c r="AA34" s="815"/>
      <c r="AB34" s="815"/>
      <c r="AC34" s="815"/>
      <c r="AD34" s="815"/>
      <c r="AE34" s="815"/>
      <c r="AF34" s="808"/>
      <c r="AG34" s="808"/>
      <c r="AH34" s="815"/>
      <c r="AI34" s="808"/>
      <c r="AJ34" s="808"/>
      <c r="AK34" s="808"/>
      <c r="AL34" s="815"/>
      <c r="AM34" s="808"/>
      <c r="AN34" s="808"/>
      <c r="AO34" s="808"/>
      <c r="AP34" s="815"/>
      <c r="AQ34" s="808"/>
      <c r="AR34" s="808"/>
      <c r="AS34" s="808"/>
      <c r="AT34" s="815"/>
      <c r="AU34" s="808"/>
      <c r="AV34" s="808"/>
      <c r="AW34" s="816"/>
    </row>
    <row r="35" spans="1:50" ht="26.45" customHeight="1" x14ac:dyDescent="0.35">
      <c r="A35" s="808" t="s">
        <v>97</v>
      </c>
      <c r="B35" s="808"/>
      <c r="C35" s="808"/>
      <c r="D35" s="808"/>
      <c r="E35" s="815"/>
      <c r="F35" s="815"/>
      <c r="G35" s="815"/>
      <c r="H35" s="815"/>
      <c r="I35" s="811" t="s">
        <v>209</v>
      </c>
      <c r="J35" s="808"/>
      <c r="K35" s="808"/>
      <c r="L35" s="808"/>
      <c r="M35" s="815"/>
      <c r="N35" s="808"/>
      <c r="O35" s="808"/>
      <c r="P35" s="808"/>
      <c r="Q35" s="815"/>
      <c r="R35" s="808"/>
      <c r="S35" s="815"/>
      <c r="T35" s="808"/>
      <c r="U35" s="815"/>
      <c r="V35" s="808"/>
      <c r="W35" s="815"/>
      <c r="X35" s="808"/>
      <c r="Y35" s="808"/>
      <c r="Z35" s="808"/>
      <c r="AA35" s="1023" t="s">
        <v>188</v>
      </c>
      <c r="AB35" s="1023"/>
      <c r="AC35" s="1023"/>
      <c r="AD35" s="1023"/>
      <c r="AE35" s="1023"/>
      <c r="AF35" s="1023"/>
      <c r="AG35" s="1023"/>
      <c r="AH35" s="1023"/>
      <c r="AI35" s="808"/>
      <c r="AJ35" s="808"/>
      <c r="AK35" s="1024" t="s">
        <v>214</v>
      </c>
      <c r="AL35" s="1024"/>
      <c r="AM35" s="1024"/>
      <c r="AN35" s="1024"/>
      <c r="AO35" s="1024"/>
      <c r="AP35" s="1024"/>
      <c r="AQ35" s="1024"/>
      <c r="AR35" s="1024"/>
      <c r="AS35" s="1024"/>
      <c r="AT35" s="1024"/>
      <c r="AU35" s="1024"/>
      <c r="AV35" s="1024"/>
      <c r="AW35" s="1024"/>
      <c r="AX35" s="808"/>
    </row>
    <row r="36" spans="1:50" ht="26.45" customHeight="1" x14ac:dyDescent="0.4">
      <c r="A36" s="812"/>
      <c r="B36" s="812"/>
      <c r="C36" s="812"/>
      <c r="D36" s="812"/>
      <c r="E36" s="810"/>
      <c r="F36" s="810"/>
      <c r="G36" s="810"/>
      <c r="H36" s="810"/>
      <c r="I36" s="810"/>
      <c r="J36" s="817"/>
      <c r="K36" s="817"/>
      <c r="L36" s="817"/>
      <c r="M36" s="810"/>
      <c r="N36" s="817"/>
      <c r="O36" s="817"/>
      <c r="P36" s="817"/>
      <c r="Q36" s="810"/>
      <c r="R36" s="817"/>
      <c r="S36" s="810"/>
      <c r="T36" s="817"/>
      <c r="U36" s="810"/>
      <c r="V36" s="817"/>
      <c r="W36" s="810"/>
      <c r="X36" s="817"/>
      <c r="Y36" s="817"/>
      <c r="Z36" s="817"/>
      <c r="AA36" s="810"/>
      <c r="AB36" s="810"/>
      <c r="AC36" s="810"/>
      <c r="AD36" s="810"/>
      <c r="AE36" s="810"/>
      <c r="AF36" s="817"/>
      <c r="AG36" s="817"/>
      <c r="AH36" s="810"/>
      <c r="AI36" s="817"/>
      <c r="AJ36" s="817"/>
      <c r="AK36" s="817"/>
      <c r="AL36" s="810"/>
      <c r="AM36" s="817"/>
      <c r="AN36" s="817"/>
      <c r="AO36" s="817"/>
      <c r="AP36" s="810"/>
      <c r="AQ36" s="817"/>
      <c r="AR36" s="817"/>
      <c r="AS36" s="817"/>
      <c r="AT36" s="810"/>
      <c r="AU36" s="817"/>
      <c r="AV36" s="817"/>
      <c r="AW36" s="818"/>
    </row>
    <row r="37" spans="1:50" ht="26.45" customHeight="1" x14ac:dyDescent="0.35">
      <c r="A37" s="808" t="s">
        <v>98</v>
      </c>
      <c r="B37" s="808"/>
      <c r="C37" s="808"/>
      <c r="D37" s="808"/>
      <c r="E37" s="810"/>
      <c r="F37" s="810"/>
      <c r="G37" s="810"/>
      <c r="H37" s="810"/>
      <c r="I37" s="811" t="s">
        <v>215</v>
      </c>
      <c r="J37" s="817"/>
      <c r="K37" s="817"/>
      <c r="L37" s="817"/>
      <c r="M37" s="810"/>
      <c r="N37" s="817"/>
      <c r="O37" s="817"/>
      <c r="P37" s="817"/>
      <c r="Q37" s="810"/>
      <c r="R37" s="817"/>
      <c r="S37" s="810"/>
      <c r="T37" s="817"/>
      <c r="U37" s="810"/>
      <c r="V37" s="817"/>
      <c r="W37" s="810"/>
      <c r="X37" s="817"/>
      <c r="Y37" s="817"/>
      <c r="Z37" s="817"/>
      <c r="AA37" s="810"/>
      <c r="AB37" s="810"/>
      <c r="AC37" s="810"/>
      <c r="AD37" s="810"/>
      <c r="AE37" s="810"/>
      <c r="AF37" s="817"/>
      <c r="AG37" s="817"/>
      <c r="AH37" s="810"/>
      <c r="AI37" s="817"/>
      <c r="AJ37" s="817"/>
      <c r="AK37" s="817"/>
      <c r="AL37" s="810"/>
      <c r="AM37" s="817"/>
      <c r="AN37" s="817"/>
      <c r="AO37" s="817"/>
      <c r="AP37" s="810"/>
      <c r="AQ37" s="817"/>
      <c r="AR37" s="817"/>
      <c r="AS37" s="817"/>
      <c r="AT37" s="810"/>
      <c r="AU37" s="817"/>
      <c r="AV37" s="817"/>
      <c r="AW37" s="818"/>
    </row>
    <row r="38" spans="1:50" ht="26.45" customHeight="1" x14ac:dyDescent="0.35">
      <c r="A38" s="817"/>
      <c r="B38" s="817"/>
      <c r="C38" s="817"/>
      <c r="D38" s="817"/>
      <c r="E38" s="810"/>
      <c r="F38" s="810"/>
      <c r="G38" s="810"/>
      <c r="H38" s="810"/>
      <c r="I38" s="810"/>
      <c r="J38" s="817"/>
      <c r="K38" s="817"/>
      <c r="L38" s="817"/>
      <c r="M38" s="810"/>
      <c r="N38" s="817"/>
      <c r="O38" s="817"/>
      <c r="P38" s="817"/>
      <c r="Q38" s="810"/>
      <c r="R38" s="817"/>
      <c r="S38" s="810"/>
      <c r="T38" s="817"/>
      <c r="U38" s="810"/>
      <c r="V38" s="817"/>
      <c r="W38" s="810"/>
      <c r="X38" s="817"/>
      <c r="Y38" s="817"/>
      <c r="Z38" s="817"/>
      <c r="AA38" s="810"/>
      <c r="AB38" s="810"/>
      <c r="AC38" s="810"/>
      <c r="AD38" s="810"/>
      <c r="AE38" s="810"/>
      <c r="AF38" s="817"/>
      <c r="AG38" s="817"/>
      <c r="AH38" s="810"/>
      <c r="AI38" s="817"/>
      <c r="AJ38" s="817"/>
      <c r="AK38" s="817"/>
      <c r="AL38" s="810"/>
      <c r="AM38" s="817"/>
      <c r="AN38" s="817"/>
      <c r="AO38" s="817"/>
      <c r="AP38" s="810"/>
      <c r="AQ38" s="817"/>
      <c r="AR38" s="817"/>
      <c r="AS38" s="817"/>
      <c r="AT38" s="810"/>
      <c r="AU38" s="817"/>
      <c r="AV38" s="817"/>
      <c r="AW38" s="818"/>
    </row>
    <row r="39" spans="1:50" ht="26.45" customHeight="1" x14ac:dyDescent="0.35">
      <c r="A39" s="817"/>
      <c r="B39" s="817"/>
      <c r="C39" s="817"/>
      <c r="D39" s="817"/>
      <c r="E39" s="810"/>
      <c r="F39" s="810"/>
      <c r="G39" s="810"/>
      <c r="H39" s="810"/>
      <c r="I39" s="811"/>
      <c r="J39" s="817"/>
      <c r="K39" s="817"/>
      <c r="L39" s="817"/>
      <c r="M39" s="810"/>
      <c r="N39" s="817"/>
      <c r="O39" s="817"/>
      <c r="P39" s="817"/>
      <c r="Q39" s="810"/>
      <c r="R39" s="817"/>
      <c r="S39" s="810"/>
      <c r="T39" s="817"/>
      <c r="U39" s="810"/>
      <c r="V39" s="817"/>
      <c r="W39" s="810"/>
      <c r="X39" s="817"/>
      <c r="Y39" s="817"/>
      <c r="Z39" s="817"/>
      <c r="AA39" s="810"/>
      <c r="AB39" s="810"/>
      <c r="AC39" s="810"/>
      <c r="AD39" s="810"/>
      <c r="AE39" s="810"/>
      <c r="AF39" s="817"/>
      <c r="AG39" s="817"/>
      <c r="AH39" s="810"/>
      <c r="AI39" s="817"/>
      <c r="AJ39" s="817"/>
      <c r="AK39" s="817"/>
      <c r="AL39" s="810"/>
      <c r="AM39" s="817"/>
      <c r="AN39" s="817"/>
      <c r="AO39" s="817"/>
      <c r="AP39" s="810"/>
      <c r="AQ39" s="817"/>
      <c r="AR39" s="817"/>
      <c r="AS39" s="817"/>
      <c r="AT39" s="810"/>
      <c r="AU39" s="817"/>
      <c r="AV39" s="817"/>
      <c r="AW39" s="818"/>
    </row>
    <row r="40" spans="1:50" ht="26.45" customHeight="1" x14ac:dyDescent="0.2"/>
  </sheetData>
  <sheetProtection selectLockedCells="1" selectUnlockedCells="1"/>
  <sortState xmlns:xlrd2="http://schemas.microsoft.com/office/spreadsheetml/2017/richdata2" ref="B17:AW19">
    <sortCondition descending="1" ref="AW17:AW19"/>
  </sortState>
  <mergeCells count="52">
    <mergeCell ref="A11:A13"/>
    <mergeCell ref="A7:AW7"/>
    <mergeCell ref="A9:E9"/>
    <mergeCell ref="AL9:AW9"/>
    <mergeCell ref="AJ13:AK13"/>
    <mergeCell ref="AL13:AM13"/>
    <mergeCell ref="AP13:AQ13"/>
    <mergeCell ref="AT13:AU13"/>
    <mergeCell ref="AH13:AI13"/>
    <mergeCell ref="AH11:AU12"/>
    <mergeCell ref="U10:V10"/>
    <mergeCell ref="A8:AW8"/>
    <mergeCell ref="AV11:AV13"/>
    <mergeCell ref="AW11:AW13"/>
    <mergeCell ref="Y13:Z13"/>
    <mergeCell ref="AN13:AO13"/>
    <mergeCell ref="A2:AW2"/>
    <mergeCell ref="A3:AW3"/>
    <mergeCell ref="A4:AW4"/>
    <mergeCell ref="A5:AW5"/>
    <mergeCell ref="A6:V6"/>
    <mergeCell ref="B11:B13"/>
    <mergeCell ref="C11:J12"/>
    <mergeCell ref="K11:R12"/>
    <mergeCell ref="S11:AF12"/>
    <mergeCell ref="C13:D13"/>
    <mergeCell ref="G13:H13"/>
    <mergeCell ref="K13:L13"/>
    <mergeCell ref="O13:P13"/>
    <mergeCell ref="U13:V13"/>
    <mergeCell ref="W13:X13"/>
    <mergeCell ref="AA13:AB13"/>
    <mergeCell ref="AE13:AF13"/>
    <mergeCell ref="AC13:AD13"/>
    <mergeCell ref="E13:F13"/>
    <mergeCell ref="I13:J13"/>
    <mergeCell ref="M13:N13"/>
    <mergeCell ref="M9:AE9"/>
    <mergeCell ref="AA31:AG31"/>
    <mergeCell ref="AA33:AG33"/>
    <mergeCell ref="AA35:AH35"/>
    <mergeCell ref="AK31:AW31"/>
    <mergeCell ref="AK33:AW33"/>
    <mergeCell ref="AK35:AW35"/>
    <mergeCell ref="AR13:AS13"/>
    <mergeCell ref="Q13:R13"/>
    <mergeCell ref="S13:T13"/>
    <mergeCell ref="W21:BS21"/>
    <mergeCell ref="A24:AW24"/>
    <mergeCell ref="A26:B26"/>
    <mergeCell ref="A27:B27"/>
    <mergeCell ref="A23:AW23"/>
  </mergeCells>
  <printOptions horizontalCentered="1"/>
  <pageMargins left="0.59055118110236227" right="0.19685039370078741" top="0.23" bottom="0.38" header="0" footer="0"/>
  <pageSetup paperSize="9" scale="45" firstPageNumber="0" fitToWidth="0" fitToHeight="0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AW36"/>
  <sheetViews>
    <sheetView view="pageLayout" zoomScale="117" zoomScaleNormal="100" zoomScaleSheetLayoutView="120" zoomScalePageLayoutView="117" workbookViewId="0">
      <selection activeCell="A8" sqref="A8:G8"/>
    </sheetView>
  </sheetViews>
  <sheetFormatPr defaultRowHeight="12.75" x14ac:dyDescent="0.2"/>
  <cols>
    <col min="1" max="1" width="5.5703125" customWidth="1"/>
    <col min="2" max="2" width="19.140625" customWidth="1"/>
    <col min="3" max="3" width="8.28515625" customWidth="1"/>
    <col min="4" max="4" width="22.7109375" customWidth="1"/>
    <col min="5" max="5" width="23.28515625" customWidth="1"/>
    <col min="6" max="6" width="16.28515625" customWidth="1"/>
    <col min="7" max="7" width="15.28515625" customWidth="1"/>
    <col min="8" max="8" width="19.85546875" customWidth="1"/>
  </cols>
  <sheetData>
    <row r="1" spans="1:49" x14ac:dyDescent="0.2">
      <c r="A1" s="937" t="s">
        <v>394</v>
      </c>
      <c r="B1" s="937"/>
      <c r="C1" s="937"/>
      <c r="D1" s="937"/>
      <c r="E1" s="937"/>
      <c r="F1" s="937"/>
      <c r="G1" s="937"/>
      <c r="H1" s="96"/>
      <c r="I1" s="96"/>
      <c r="J1" s="96"/>
      <c r="K1" s="96"/>
      <c r="L1" s="23"/>
      <c r="M1" s="23"/>
      <c r="N1" s="23"/>
      <c r="O1" s="23"/>
      <c r="P1" s="23"/>
      <c r="Q1" s="6"/>
      <c r="R1" s="6"/>
    </row>
    <row r="2" spans="1:49" s="28" customFormat="1" x14ac:dyDescent="0.2">
      <c r="A2" s="937" t="s">
        <v>99</v>
      </c>
      <c r="B2" s="937"/>
      <c r="C2" s="937"/>
      <c r="D2" s="937"/>
      <c r="E2" s="937"/>
      <c r="F2" s="937"/>
      <c r="G2" s="937"/>
      <c r="H2" s="96"/>
      <c r="I2" s="96"/>
      <c r="J2" s="96"/>
      <c r="K2" s="96"/>
      <c r="L2" s="22"/>
      <c r="M2" s="22"/>
      <c r="N2" s="22"/>
      <c r="O2" s="22"/>
      <c r="P2" s="22"/>
      <c r="Q2" s="5"/>
      <c r="R2" s="5"/>
      <c r="S2" s="1"/>
    </row>
    <row r="3" spans="1:49" s="28" customFormat="1" ht="12.75" customHeight="1" x14ac:dyDescent="0.2">
      <c r="A3" s="938" t="s">
        <v>395</v>
      </c>
      <c r="B3" s="938"/>
      <c r="C3" s="938"/>
      <c r="D3" s="938"/>
      <c r="E3" s="938"/>
      <c r="F3" s="938"/>
      <c r="G3" s="938"/>
      <c r="H3" s="95"/>
      <c r="I3" s="95"/>
      <c r="J3" s="95"/>
      <c r="K3" s="95"/>
      <c r="L3" s="23"/>
      <c r="M3" s="23"/>
      <c r="N3" s="23"/>
      <c r="O3" s="23"/>
      <c r="P3" s="23"/>
      <c r="Q3" s="9"/>
      <c r="R3" s="9"/>
      <c r="S3" s="1"/>
    </row>
    <row r="4" spans="1:49" s="28" customFormat="1" x14ac:dyDescent="0.2">
      <c r="A4" s="426"/>
      <c r="B4" s="426"/>
      <c r="C4" s="426" t="s">
        <v>449</v>
      </c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  <c r="AB4" s="426"/>
      <c r="AC4" s="426"/>
      <c r="AD4" s="426"/>
      <c r="AE4" s="426"/>
      <c r="AF4" s="426"/>
      <c r="AG4" s="426"/>
      <c r="AH4" s="426"/>
      <c r="AI4" s="426"/>
      <c r="AJ4" s="426"/>
      <c r="AK4" s="426"/>
      <c r="AL4" s="426"/>
      <c r="AM4" s="426"/>
      <c r="AN4" s="426"/>
      <c r="AO4" s="426"/>
      <c r="AP4" s="426"/>
      <c r="AQ4" s="426"/>
      <c r="AR4" s="426"/>
      <c r="AS4" s="426"/>
      <c r="AT4" s="426"/>
      <c r="AU4" s="426"/>
      <c r="AV4" s="426"/>
      <c r="AW4" s="426"/>
    </row>
    <row r="5" spans="1:49" s="28" customFormat="1" x14ac:dyDescent="0.2">
      <c r="A5" s="101"/>
      <c r="B5" s="101"/>
      <c r="C5" s="101"/>
      <c r="D5" s="101"/>
      <c r="E5" s="101"/>
      <c r="F5" s="101"/>
      <c r="G5" s="101"/>
      <c r="H5" s="95"/>
      <c r="I5" s="95"/>
      <c r="J5" s="95"/>
      <c r="K5" s="95"/>
      <c r="L5" s="4"/>
      <c r="M5" s="4"/>
      <c r="N5" s="4"/>
      <c r="O5" s="1"/>
      <c r="P5" s="1"/>
      <c r="Q5" s="1"/>
      <c r="R5" s="1"/>
      <c r="S5" s="1"/>
    </row>
    <row r="6" spans="1:49" s="2" customFormat="1" ht="30.75" customHeight="1" x14ac:dyDescent="0.25">
      <c r="A6" s="1055" t="s">
        <v>454</v>
      </c>
      <c r="B6" s="1055"/>
      <c r="C6" s="1055"/>
      <c r="D6" s="1055"/>
      <c r="E6" s="1055"/>
      <c r="F6" s="1055"/>
      <c r="G6" s="1055"/>
      <c r="H6" s="97"/>
      <c r="I6" s="97"/>
      <c r="J6" s="97"/>
      <c r="K6" s="95"/>
      <c r="L6" s="4"/>
      <c r="M6" s="4"/>
      <c r="N6" s="4"/>
      <c r="O6" s="1"/>
      <c r="P6" s="1"/>
      <c r="Q6" s="1"/>
      <c r="R6" s="1"/>
      <c r="S6" s="1"/>
    </row>
    <row r="7" spans="1:49" s="28" customFormat="1" ht="39" customHeight="1" x14ac:dyDescent="0.25">
      <c r="A7" s="1055" t="s">
        <v>453</v>
      </c>
      <c r="B7" s="1055"/>
      <c r="C7" s="1055"/>
      <c r="D7" s="1055"/>
      <c r="E7" s="1055"/>
      <c r="F7" s="1055"/>
      <c r="G7" s="1055"/>
      <c r="H7" s="97"/>
      <c r="I7" s="97"/>
      <c r="J7" s="97"/>
      <c r="K7" s="95"/>
      <c r="L7" s="4"/>
      <c r="M7" s="4"/>
      <c r="N7" s="4"/>
      <c r="O7" s="1"/>
      <c r="P7" s="1"/>
      <c r="Q7" s="1"/>
      <c r="R7" s="1"/>
      <c r="S7" s="1"/>
    </row>
    <row r="8" spans="1:49" s="28" customFormat="1" ht="15" x14ac:dyDescent="0.2">
      <c r="A8" s="946" t="s">
        <v>459</v>
      </c>
      <c r="B8" s="946"/>
      <c r="C8" s="946"/>
      <c r="D8" s="946"/>
      <c r="E8" s="946"/>
      <c r="F8" s="946"/>
      <c r="G8" s="946"/>
      <c r="H8" s="873"/>
      <c r="I8" s="873"/>
      <c r="J8" s="873"/>
      <c r="K8" s="873"/>
      <c r="L8" s="873"/>
      <c r="M8" s="873"/>
      <c r="N8" s="873"/>
      <c r="O8" s="1"/>
      <c r="P8" s="1"/>
      <c r="Q8" s="1"/>
      <c r="R8" s="1"/>
      <c r="S8" s="1"/>
    </row>
    <row r="9" spans="1:49" s="28" customFormat="1" ht="30.75" customHeight="1" x14ac:dyDescent="0.2">
      <c r="A9" s="1058" t="s">
        <v>189</v>
      </c>
      <c r="B9" s="1058"/>
      <c r="C9" s="1058"/>
      <c r="D9" s="100"/>
      <c r="E9" s="1058" t="s">
        <v>190</v>
      </c>
      <c r="F9" s="1058"/>
      <c r="G9" s="1058"/>
      <c r="H9" s="747"/>
      <c r="I9" s="97"/>
      <c r="J9" s="97"/>
      <c r="K9" s="95"/>
      <c r="L9" s="4"/>
      <c r="M9" s="4"/>
      <c r="N9" s="4"/>
      <c r="O9" s="1"/>
      <c r="P9" s="1"/>
      <c r="Q9" s="1"/>
      <c r="R9" s="1"/>
      <c r="S9" s="1"/>
    </row>
    <row r="10" spans="1:49" ht="13.5" thickBot="1" x14ac:dyDescent="0.25">
      <c r="A10" s="167"/>
      <c r="B10" s="167"/>
      <c r="C10" s="167"/>
      <c r="D10" s="167"/>
      <c r="E10" s="167"/>
      <c r="F10" s="167"/>
      <c r="G10" s="167"/>
    </row>
    <row r="11" spans="1:49" ht="45.75" thickBot="1" x14ac:dyDescent="0.25">
      <c r="A11" s="748" t="s">
        <v>22</v>
      </c>
      <c r="B11" s="749" t="s">
        <v>23</v>
      </c>
      <c r="C11" s="750" t="s">
        <v>24</v>
      </c>
      <c r="D11" s="751" t="s">
        <v>25</v>
      </c>
      <c r="E11" s="749" t="s">
        <v>26</v>
      </c>
      <c r="F11" s="749" t="s">
        <v>27</v>
      </c>
      <c r="G11" s="752" t="s">
        <v>28</v>
      </c>
    </row>
    <row r="12" spans="1:49" ht="18.75" customHeight="1" x14ac:dyDescent="0.2">
      <c r="A12" s="753">
        <v>1</v>
      </c>
      <c r="B12" s="478" t="s">
        <v>133</v>
      </c>
      <c r="C12" s="532" t="s">
        <v>32</v>
      </c>
      <c r="D12" s="532" t="s">
        <v>15</v>
      </c>
      <c r="E12" s="754" t="s">
        <v>123</v>
      </c>
      <c r="F12" s="532" t="s">
        <v>206</v>
      </c>
      <c r="G12" s="755" t="s">
        <v>451</v>
      </c>
    </row>
    <row r="13" spans="1:49" ht="18.75" customHeight="1" x14ac:dyDescent="0.2">
      <c r="A13" s="756">
        <v>2</v>
      </c>
      <c r="B13" s="757" t="s">
        <v>122</v>
      </c>
      <c r="C13" s="758" t="s">
        <v>32</v>
      </c>
      <c r="D13" s="759" t="s">
        <v>16</v>
      </c>
      <c r="E13" s="760" t="s">
        <v>123</v>
      </c>
      <c r="F13" s="761" t="s">
        <v>206</v>
      </c>
      <c r="G13" s="762" t="s">
        <v>451</v>
      </c>
    </row>
    <row r="14" spans="1:49" ht="18.75" customHeight="1" x14ac:dyDescent="0.2">
      <c r="A14" s="756">
        <v>3</v>
      </c>
      <c r="B14" s="763" t="s">
        <v>155</v>
      </c>
      <c r="C14" s="759" t="s">
        <v>32</v>
      </c>
      <c r="D14" s="759" t="s">
        <v>85</v>
      </c>
      <c r="E14" s="760" t="s">
        <v>123</v>
      </c>
      <c r="F14" s="761" t="s">
        <v>207</v>
      </c>
      <c r="G14" s="762" t="s">
        <v>451</v>
      </c>
    </row>
    <row r="15" spans="1:49" ht="18.75" customHeight="1" x14ac:dyDescent="0.2">
      <c r="A15" s="756">
        <v>4</v>
      </c>
      <c r="B15" s="764" t="s">
        <v>181</v>
      </c>
      <c r="C15" s="761" t="s">
        <v>32</v>
      </c>
      <c r="D15" s="759" t="s">
        <v>34</v>
      </c>
      <c r="E15" s="760" t="s">
        <v>123</v>
      </c>
      <c r="F15" s="761" t="s">
        <v>207</v>
      </c>
      <c r="G15" s="762" t="s">
        <v>451</v>
      </c>
    </row>
    <row r="16" spans="1:49" ht="19.5" customHeight="1" x14ac:dyDescent="0.2">
      <c r="A16" s="756">
        <v>5</v>
      </c>
      <c r="B16" s="763" t="s">
        <v>65</v>
      </c>
      <c r="C16" s="759" t="s">
        <v>32</v>
      </c>
      <c r="D16" s="759" t="s">
        <v>108</v>
      </c>
      <c r="E16" s="765" t="s">
        <v>31</v>
      </c>
      <c r="F16" s="761" t="s">
        <v>207</v>
      </c>
      <c r="G16" s="762" t="s">
        <v>451</v>
      </c>
    </row>
    <row r="17" spans="1:10" ht="18.75" customHeight="1" x14ac:dyDescent="0.2">
      <c r="A17" s="756">
        <v>6</v>
      </c>
      <c r="B17" s="763" t="s">
        <v>320</v>
      </c>
      <c r="C17" s="759" t="s">
        <v>141</v>
      </c>
      <c r="D17" s="759" t="s">
        <v>108</v>
      </c>
      <c r="E17" s="765" t="s">
        <v>31</v>
      </c>
      <c r="F17" s="761" t="s">
        <v>207</v>
      </c>
      <c r="G17" s="762" t="s">
        <v>451</v>
      </c>
    </row>
    <row r="18" spans="1:10" ht="18.75" customHeight="1" x14ac:dyDescent="0.2">
      <c r="A18" s="756">
        <v>7</v>
      </c>
      <c r="B18" s="763" t="s">
        <v>173</v>
      </c>
      <c r="C18" s="759" t="s">
        <v>32</v>
      </c>
      <c r="D18" s="759" t="s">
        <v>108</v>
      </c>
      <c r="E18" s="765" t="s">
        <v>123</v>
      </c>
      <c r="F18" s="761" t="s">
        <v>207</v>
      </c>
      <c r="G18" s="762" t="s">
        <v>451</v>
      </c>
      <c r="H18" t="s">
        <v>66</v>
      </c>
    </row>
    <row r="19" spans="1:10" ht="18.75" customHeight="1" x14ac:dyDescent="0.2">
      <c r="A19" s="756">
        <v>8</v>
      </c>
      <c r="B19" s="763" t="s">
        <v>158</v>
      </c>
      <c r="C19" s="759" t="s">
        <v>32</v>
      </c>
      <c r="D19" s="759" t="s">
        <v>108</v>
      </c>
      <c r="E19" s="765" t="s">
        <v>123</v>
      </c>
      <c r="F19" s="761" t="s">
        <v>207</v>
      </c>
      <c r="G19" s="762" t="s">
        <v>451</v>
      </c>
    </row>
    <row r="20" spans="1:10" s="93" customFormat="1" ht="18.75" customHeight="1" x14ac:dyDescent="0.2">
      <c r="A20" s="756">
        <v>9</v>
      </c>
      <c r="B20" s="763" t="s">
        <v>153</v>
      </c>
      <c r="C20" s="759" t="s">
        <v>141</v>
      </c>
      <c r="D20" s="759" t="s">
        <v>108</v>
      </c>
      <c r="E20" s="760" t="s">
        <v>123</v>
      </c>
      <c r="F20" s="761" t="s">
        <v>207</v>
      </c>
      <c r="G20" s="762" t="s">
        <v>451</v>
      </c>
    </row>
    <row r="21" spans="1:10" ht="18.75" customHeight="1" x14ac:dyDescent="0.2">
      <c r="A21" s="756">
        <v>10</v>
      </c>
      <c r="B21" s="765" t="s">
        <v>109</v>
      </c>
      <c r="C21" s="759" t="s">
        <v>32</v>
      </c>
      <c r="D21" s="759" t="s">
        <v>108</v>
      </c>
      <c r="E21" s="765" t="s">
        <v>31</v>
      </c>
      <c r="F21" s="761" t="s">
        <v>207</v>
      </c>
      <c r="G21" s="762" t="s">
        <v>451</v>
      </c>
    </row>
    <row r="22" spans="1:10" ht="18.75" customHeight="1" x14ac:dyDescent="0.2">
      <c r="A22" s="756">
        <v>11</v>
      </c>
      <c r="B22" s="763" t="s">
        <v>210</v>
      </c>
      <c r="C22" s="759" t="s">
        <v>141</v>
      </c>
      <c r="D22" s="759" t="s">
        <v>108</v>
      </c>
      <c r="E22" s="765" t="s">
        <v>123</v>
      </c>
      <c r="F22" s="761" t="s">
        <v>207</v>
      </c>
      <c r="G22" s="762" t="s">
        <v>451</v>
      </c>
    </row>
    <row r="23" spans="1:10" ht="18.75" customHeight="1" x14ac:dyDescent="0.2">
      <c r="A23" s="756">
        <v>12</v>
      </c>
      <c r="B23" s="763" t="s">
        <v>155</v>
      </c>
      <c r="C23" s="761" t="s">
        <v>141</v>
      </c>
      <c r="D23" s="766" t="s">
        <v>108</v>
      </c>
      <c r="E23" s="765" t="s">
        <v>123</v>
      </c>
      <c r="F23" s="761" t="s">
        <v>207</v>
      </c>
      <c r="G23" s="762" t="s">
        <v>451</v>
      </c>
    </row>
    <row r="24" spans="1:10" ht="18.75" customHeight="1" x14ac:dyDescent="0.2">
      <c r="A24" s="756">
        <v>13</v>
      </c>
      <c r="B24" s="765" t="s">
        <v>124</v>
      </c>
      <c r="C24" s="759" t="s">
        <v>141</v>
      </c>
      <c r="D24" s="759" t="s">
        <v>108</v>
      </c>
      <c r="E24" s="760" t="s">
        <v>123</v>
      </c>
      <c r="F24" s="761" t="s">
        <v>207</v>
      </c>
      <c r="G24" s="762" t="s">
        <v>451</v>
      </c>
    </row>
    <row r="25" spans="1:10" ht="18.75" customHeight="1" x14ac:dyDescent="0.2">
      <c r="A25" s="756">
        <v>14</v>
      </c>
      <c r="B25" s="765" t="s">
        <v>148</v>
      </c>
      <c r="C25" s="759" t="s">
        <v>141</v>
      </c>
      <c r="D25" s="759" t="s">
        <v>108</v>
      </c>
      <c r="E25" s="765" t="s">
        <v>147</v>
      </c>
      <c r="F25" s="761" t="s">
        <v>207</v>
      </c>
      <c r="G25" s="762" t="s">
        <v>452</v>
      </c>
    </row>
    <row r="26" spans="1:10" ht="18.75" customHeight="1" x14ac:dyDescent="0.2">
      <c r="A26" s="756">
        <v>15</v>
      </c>
      <c r="B26" s="763" t="s">
        <v>178</v>
      </c>
      <c r="C26" s="759" t="s">
        <v>184</v>
      </c>
      <c r="D26" s="766" t="s">
        <v>108</v>
      </c>
      <c r="E26" s="767" t="s">
        <v>146</v>
      </c>
      <c r="F26" s="761" t="s">
        <v>207</v>
      </c>
      <c r="G26" s="762" t="s">
        <v>452</v>
      </c>
    </row>
    <row r="27" spans="1:10" ht="18.75" customHeight="1" x14ac:dyDescent="0.2">
      <c r="A27" s="756">
        <v>16</v>
      </c>
      <c r="B27" s="765" t="s">
        <v>298</v>
      </c>
      <c r="C27" s="768" t="s">
        <v>141</v>
      </c>
      <c r="D27" s="769" t="s">
        <v>108</v>
      </c>
      <c r="E27" s="765" t="s">
        <v>213</v>
      </c>
      <c r="F27" s="761" t="s">
        <v>207</v>
      </c>
      <c r="G27" s="762" t="s">
        <v>452</v>
      </c>
    </row>
    <row r="28" spans="1:10" ht="18.75" customHeight="1" thickBot="1" x14ac:dyDescent="0.25">
      <c r="A28" s="770">
        <v>17</v>
      </c>
      <c r="B28" s="771" t="s">
        <v>321</v>
      </c>
      <c r="C28" s="772" t="s">
        <v>141</v>
      </c>
      <c r="D28" s="773" t="s">
        <v>108</v>
      </c>
      <c r="E28" s="774" t="s">
        <v>31</v>
      </c>
      <c r="F28" s="775" t="s">
        <v>207</v>
      </c>
      <c r="G28" s="776" t="s">
        <v>451</v>
      </c>
      <c r="J28" t="s">
        <v>66</v>
      </c>
    </row>
    <row r="29" spans="1:10" x14ac:dyDescent="0.2">
      <c r="A29" s="125"/>
      <c r="B29" s="292"/>
      <c r="C29" s="222"/>
      <c r="D29" s="293"/>
      <c r="E29" s="253"/>
      <c r="F29" s="125"/>
      <c r="G29" s="125"/>
    </row>
    <row r="30" spans="1:10" x14ac:dyDescent="0.2">
      <c r="A30" s="125"/>
      <c r="B30" s="292"/>
      <c r="C30" s="222"/>
      <c r="D30" s="293"/>
      <c r="E30" s="253"/>
      <c r="F30" s="125"/>
      <c r="G30" s="125"/>
    </row>
    <row r="31" spans="1:10" x14ac:dyDescent="0.2">
      <c r="A31" s="101"/>
      <c r="B31" s="101"/>
      <c r="C31" s="101"/>
      <c r="D31" s="101"/>
      <c r="E31" s="101"/>
      <c r="F31" s="167"/>
      <c r="G31" s="167"/>
    </row>
    <row r="32" spans="1:10" x14ac:dyDescent="0.2">
      <c r="A32" s="101"/>
      <c r="B32" s="101" t="s">
        <v>15</v>
      </c>
      <c r="C32" s="101"/>
      <c r="D32" s="101"/>
      <c r="E32" s="102" t="s">
        <v>211</v>
      </c>
      <c r="F32" s="167"/>
      <c r="G32" s="167"/>
    </row>
    <row r="33" spans="1:7" x14ac:dyDescent="0.2">
      <c r="A33" s="167"/>
      <c r="B33" s="172"/>
      <c r="C33" s="101"/>
      <c r="D33" s="101"/>
      <c r="E33" s="102"/>
      <c r="F33" s="167"/>
      <c r="G33" s="167"/>
    </row>
    <row r="34" spans="1:7" x14ac:dyDescent="0.2">
      <c r="A34" s="167"/>
      <c r="B34" s="172"/>
      <c r="C34" s="101"/>
      <c r="D34" s="101"/>
      <c r="E34" s="101"/>
      <c r="F34" s="101"/>
      <c r="G34" s="167"/>
    </row>
    <row r="35" spans="1:7" x14ac:dyDescent="0.2">
      <c r="A35" s="167"/>
      <c r="B35" s="167"/>
      <c r="C35" s="167"/>
      <c r="D35" s="167"/>
      <c r="E35" s="167"/>
      <c r="F35" s="167"/>
      <c r="G35" s="167"/>
    </row>
    <row r="36" spans="1:7" x14ac:dyDescent="0.2">
      <c r="A36" s="167"/>
      <c r="B36" s="167"/>
      <c r="C36" s="167"/>
      <c r="D36" s="167"/>
      <c r="E36" s="167"/>
      <c r="F36" s="167"/>
      <c r="G36" s="167"/>
    </row>
  </sheetData>
  <sheetProtection selectLockedCells="1" selectUnlockedCells="1"/>
  <mergeCells count="8">
    <mergeCell ref="A9:C9"/>
    <mergeCell ref="A1:G1"/>
    <mergeCell ref="A2:G2"/>
    <mergeCell ref="A3:G3"/>
    <mergeCell ref="A8:G8"/>
    <mergeCell ref="A7:G7"/>
    <mergeCell ref="A6:G6"/>
    <mergeCell ref="E9:G9"/>
  </mergeCells>
  <phoneticPr fontId="7" type="noConversion"/>
  <pageMargins left="0.31496062992125984" right="0.19685039370078741" top="0.55118110236220474" bottom="0.35433070866141736" header="0" footer="0"/>
  <pageSetup paperSize="9" scale="90" firstPageNumber="0" fitToWidth="0" fitToHeight="0" orientation="portrait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32"/>
  <sheetViews>
    <sheetView view="pageLayout" zoomScale="66" zoomScaleNormal="76" zoomScalePageLayoutView="66" workbookViewId="0">
      <selection activeCell="A7" sqref="A7:N7"/>
    </sheetView>
  </sheetViews>
  <sheetFormatPr defaultRowHeight="12.75" x14ac:dyDescent="0.2"/>
  <cols>
    <col min="1" max="1" width="8.7109375" customWidth="1"/>
    <col min="2" max="2" width="28.7109375" customWidth="1"/>
    <col min="3" max="3" width="12.7109375" customWidth="1"/>
    <col min="4" max="4" width="11.140625" customWidth="1"/>
    <col min="5" max="5" width="32.7109375" customWidth="1"/>
    <col min="6" max="6" width="22.85546875" customWidth="1"/>
    <col min="7" max="8" width="15" customWidth="1"/>
    <col min="9" max="9" width="12.5703125" customWidth="1"/>
    <col min="10" max="10" width="12.28515625" customWidth="1"/>
    <col min="11" max="11" width="12.85546875" customWidth="1"/>
    <col min="12" max="12" width="10.5703125" customWidth="1"/>
    <col min="13" max="13" width="13" customWidth="1"/>
    <col min="14" max="14" width="13.42578125" customWidth="1"/>
  </cols>
  <sheetData>
    <row r="1" spans="1:16" ht="18" x14ac:dyDescent="0.25">
      <c r="A1" s="1082" t="s">
        <v>394</v>
      </c>
      <c r="B1" s="1082"/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820"/>
      <c r="P1" s="820"/>
    </row>
    <row r="2" spans="1:16" ht="18" x14ac:dyDescent="0.2">
      <c r="A2" s="1101" t="s">
        <v>99</v>
      </c>
      <c r="B2" s="1101"/>
      <c r="C2" s="1101"/>
      <c r="D2" s="1101"/>
      <c r="E2" s="1101"/>
      <c r="F2" s="1101"/>
      <c r="G2" s="1101"/>
      <c r="H2" s="1101"/>
      <c r="I2" s="1101"/>
      <c r="J2" s="1101"/>
      <c r="K2" s="1101"/>
      <c r="L2" s="1101"/>
      <c r="M2" s="1101"/>
      <c r="N2" s="1101"/>
      <c r="O2" s="821"/>
      <c r="P2" s="821"/>
    </row>
    <row r="3" spans="1:16" ht="18" x14ac:dyDescent="0.2">
      <c r="A3" s="1102" t="s">
        <v>395</v>
      </c>
      <c r="B3" s="1102"/>
      <c r="C3" s="1102"/>
      <c r="D3" s="1102"/>
      <c r="E3" s="1102"/>
      <c r="F3" s="1102"/>
      <c r="G3" s="1102"/>
      <c r="H3" s="1102"/>
      <c r="I3" s="1102"/>
      <c r="J3" s="1102"/>
      <c r="K3" s="1102"/>
      <c r="L3" s="1102"/>
      <c r="M3" s="1102"/>
      <c r="N3" s="1102"/>
      <c r="O3" s="822"/>
      <c r="P3" s="822"/>
    </row>
    <row r="4" spans="1:16" ht="18" x14ac:dyDescent="0.2">
      <c r="A4" s="1102" t="s">
        <v>396</v>
      </c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822"/>
      <c r="P4" s="822"/>
    </row>
    <row r="5" spans="1:16" x14ac:dyDescent="0.2">
      <c r="A5" s="626"/>
      <c r="B5" s="626"/>
      <c r="C5" s="626"/>
      <c r="D5" s="626"/>
      <c r="E5" s="626"/>
      <c r="F5" s="626"/>
      <c r="G5" s="626"/>
      <c r="H5" s="626"/>
      <c r="I5" s="626"/>
      <c r="J5" s="626"/>
      <c r="K5" s="626"/>
      <c r="L5" s="626"/>
      <c r="M5" s="461"/>
      <c r="N5" s="461"/>
      <c r="O5" s="461"/>
      <c r="P5" s="461"/>
    </row>
    <row r="6" spans="1:16" ht="47.25" customHeight="1" x14ac:dyDescent="0.4">
      <c r="A6" s="1059" t="s">
        <v>145</v>
      </c>
      <c r="B6" s="1059"/>
      <c r="C6" s="1059"/>
      <c r="D6" s="1059"/>
      <c r="E6" s="1059"/>
      <c r="F6" s="1059"/>
      <c r="G6" s="1059"/>
      <c r="H6" s="1059"/>
      <c r="I6" s="1059"/>
      <c r="J6" s="1059"/>
      <c r="K6" s="1059"/>
      <c r="L6" s="1059"/>
      <c r="M6" s="1059"/>
      <c r="N6" s="1059"/>
      <c r="O6" s="595"/>
      <c r="P6" s="595"/>
    </row>
    <row r="7" spans="1:16" ht="15" x14ac:dyDescent="0.2">
      <c r="A7" s="1062" t="s">
        <v>459</v>
      </c>
      <c r="B7" s="1062"/>
      <c r="C7" s="1062"/>
      <c r="D7" s="1062"/>
      <c r="E7" s="1062"/>
      <c r="F7" s="1062"/>
      <c r="G7" s="1062"/>
      <c r="H7" s="1062"/>
      <c r="I7" s="1062"/>
      <c r="J7" s="1062"/>
      <c r="K7" s="1062"/>
      <c r="L7" s="1062"/>
      <c r="M7" s="1062"/>
      <c r="N7" s="1062"/>
      <c r="O7" s="823"/>
      <c r="P7" s="823"/>
    </row>
    <row r="8" spans="1:16" ht="20.25" x14ac:dyDescent="0.2">
      <c r="A8" s="112" t="s">
        <v>254</v>
      </c>
      <c r="B8" s="112"/>
      <c r="C8" s="99"/>
      <c r="D8" s="99"/>
      <c r="E8" s="880"/>
      <c r="F8" s="880"/>
      <c r="G8" s="880"/>
      <c r="H8" s="880"/>
      <c r="I8" s="1063"/>
      <c r="J8" s="835"/>
      <c r="K8" s="836" t="s">
        <v>5</v>
      </c>
      <c r="L8" s="836">
        <v>1</v>
      </c>
      <c r="M8" s="837">
        <v>2</v>
      </c>
      <c r="N8" s="837">
        <v>3</v>
      </c>
    </row>
    <row r="9" spans="1:16" ht="23.25" x14ac:dyDescent="0.3">
      <c r="A9" s="383" t="s">
        <v>255</v>
      </c>
      <c r="B9" s="383"/>
      <c r="C9" s="1064" t="s">
        <v>456</v>
      </c>
      <c r="D9" s="1064"/>
      <c r="E9" s="1064"/>
      <c r="F9" s="1064"/>
      <c r="G9" s="1064"/>
      <c r="H9" s="1064"/>
      <c r="I9" s="1065"/>
      <c r="J9" s="838" t="s">
        <v>239</v>
      </c>
      <c r="K9" s="839">
        <v>12</v>
      </c>
      <c r="L9" s="840">
        <v>9.5</v>
      </c>
      <c r="M9" s="839">
        <v>8.5</v>
      </c>
      <c r="N9" s="840">
        <v>7.5</v>
      </c>
    </row>
    <row r="10" spans="1:16" ht="23.25" x14ac:dyDescent="0.35">
      <c r="A10" s="842" t="s">
        <v>41</v>
      </c>
      <c r="B10" s="834"/>
      <c r="C10" s="840">
        <v>88</v>
      </c>
      <c r="D10" s="398"/>
      <c r="E10" s="1066" t="s">
        <v>457</v>
      </c>
      <c r="F10" s="1066"/>
      <c r="G10" s="1066"/>
      <c r="H10" s="1066"/>
      <c r="I10" s="1067"/>
      <c r="J10" s="841" t="s">
        <v>240</v>
      </c>
      <c r="K10" s="840">
        <v>9.5</v>
      </c>
      <c r="L10" s="840">
        <v>8</v>
      </c>
      <c r="M10" s="840">
        <v>7</v>
      </c>
      <c r="N10" s="840">
        <v>6</v>
      </c>
    </row>
    <row r="11" spans="1:16" ht="20.25" x14ac:dyDescent="0.3">
      <c r="A11" s="843" t="s">
        <v>42</v>
      </c>
      <c r="B11" s="844"/>
      <c r="C11" s="840">
        <v>6</v>
      </c>
      <c r="D11" s="393"/>
      <c r="E11" s="395"/>
      <c r="F11" s="395"/>
      <c r="G11" s="395"/>
      <c r="H11" s="395"/>
      <c r="I11" s="395"/>
      <c r="J11" s="841" t="s">
        <v>241</v>
      </c>
      <c r="K11" s="840">
        <v>9.5</v>
      </c>
      <c r="L11" s="840">
        <v>8</v>
      </c>
      <c r="M11" s="840">
        <v>7</v>
      </c>
      <c r="N11" s="840">
        <v>6</v>
      </c>
    </row>
    <row r="12" spans="1:16" ht="13.5" thickBot="1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</row>
    <row r="13" spans="1:16" ht="48.75" customHeight="1" thickBot="1" x14ac:dyDescent="0.25">
      <c r="A13" s="399" t="s">
        <v>325</v>
      </c>
      <c r="B13" s="824" t="s">
        <v>67</v>
      </c>
      <c r="C13" s="825" t="s">
        <v>7</v>
      </c>
      <c r="D13" s="825" t="s">
        <v>8</v>
      </c>
      <c r="E13" s="826" t="s">
        <v>9</v>
      </c>
      <c r="F13" s="824" t="s">
        <v>242</v>
      </c>
      <c r="G13" s="825" t="s">
        <v>322</v>
      </c>
      <c r="H13" s="825" t="s">
        <v>323</v>
      </c>
      <c r="I13" s="827" t="s">
        <v>243</v>
      </c>
      <c r="J13" s="827" t="s">
        <v>6</v>
      </c>
      <c r="K13" s="827" t="s">
        <v>324</v>
      </c>
      <c r="L13" s="825" t="s">
        <v>13</v>
      </c>
      <c r="M13" s="1068" t="s">
        <v>244</v>
      </c>
      <c r="N13" s="1069"/>
      <c r="O13" t="s">
        <v>66</v>
      </c>
    </row>
    <row r="14" spans="1:16" ht="37.5" customHeight="1" x14ac:dyDescent="0.2">
      <c r="A14" s="1072" t="s">
        <v>245</v>
      </c>
      <c r="B14" s="1073"/>
      <c r="C14" s="1073"/>
      <c r="D14" s="1073"/>
      <c r="E14" s="828"/>
      <c r="F14" s="828"/>
      <c r="G14" s="828"/>
      <c r="H14" s="828"/>
      <c r="I14" s="828"/>
      <c r="J14" s="828"/>
      <c r="K14" s="828"/>
      <c r="L14" s="828"/>
      <c r="M14" s="1070"/>
      <c r="N14" s="1071"/>
    </row>
    <row r="15" spans="1:16" ht="29.25" customHeight="1" x14ac:dyDescent="0.2">
      <c r="A15" s="829">
        <v>1</v>
      </c>
      <c r="B15" s="847" t="s">
        <v>246</v>
      </c>
      <c r="C15" s="848">
        <v>1996</v>
      </c>
      <c r="D15" s="848" t="s">
        <v>5</v>
      </c>
      <c r="E15" s="848" t="s">
        <v>31</v>
      </c>
      <c r="F15" s="849"/>
      <c r="G15" s="850">
        <v>3.05</v>
      </c>
      <c r="H15" s="850">
        <v>18.8</v>
      </c>
      <c r="I15" s="850" t="s">
        <v>366</v>
      </c>
      <c r="J15" s="851">
        <v>1</v>
      </c>
      <c r="K15" s="852">
        <v>20</v>
      </c>
      <c r="L15" s="853" t="s">
        <v>5</v>
      </c>
      <c r="M15" s="1060" t="s">
        <v>161</v>
      </c>
      <c r="N15" s="1061"/>
    </row>
    <row r="16" spans="1:16" ht="29.25" customHeight="1" x14ac:dyDescent="0.2">
      <c r="A16" s="829">
        <v>2</v>
      </c>
      <c r="B16" s="854" t="s">
        <v>247</v>
      </c>
      <c r="C16" s="855">
        <v>1979</v>
      </c>
      <c r="D16" s="856">
        <v>1</v>
      </c>
      <c r="E16" s="856" t="s">
        <v>123</v>
      </c>
      <c r="F16" s="857"/>
      <c r="G16" s="850">
        <v>3</v>
      </c>
      <c r="H16" s="850">
        <v>14.355</v>
      </c>
      <c r="I16" s="850">
        <v>14.955</v>
      </c>
      <c r="J16" s="851">
        <v>2</v>
      </c>
      <c r="K16" s="852">
        <v>18</v>
      </c>
      <c r="L16" s="853" t="s">
        <v>367</v>
      </c>
      <c r="M16" s="1060" t="s">
        <v>161</v>
      </c>
      <c r="N16" s="1061"/>
    </row>
    <row r="17" spans="1:15" ht="29.25" customHeight="1" x14ac:dyDescent="0.2">
      <c r="A17" s="829">
        <v>3</v>
      </c>
      <c r="B17" s="854" t="s">
        <v>160</v>
      </c>
      <c r="C17" s="855">
        <v>1983</v>
      </c>
      <c r="D17" s="856" t="s">
        <v>4</v>
      </c>
      <c r="E17" s="856" t="s">
        <v>31</v>
      </c>
      <c r="F17" s="857"/>
      <c r="G17" s="858">
        <v>2.1</v>
      </c>
      <c r="H17" s="850">
        <v>8.0500000000000007</v>
      </c>
      <c r="I17" s="850">
        <v>8.4700000000000006</v>
      </c>
      <c r="J17" s="851">
        <v>3</v>
      </c>
      <c r="K17" s="852">
        <v>16</v>
      </c>
      <c r="L17" s="853">
        <v>3</v>
      </c>
      <c r="M17" s="1060" t="s">
        <v>161</v>
      </c>
      <c r="N17" s="1061"/>
    </row>
    <row r="18" spans="1:15" ht="41.25" customHeight="1" x14ac:dyDescent="0.2">
      <c r="A18" s="829">
        <v>4</v>
      </c>
      <c r="B18" s="854" t="s">
        <v>149</v>
      </c>
      <c r="C18" s="855">
        <v>2002</v>
      </c>
      <c r="D18" s="856">
        <v>1</v>
      </c>
      <c r="E18" s="856" t="s">
        <v>147</v>
      </c>
      <c r="F18" s="859" t="s">
        <v>256</v>
      </c>
      <c r="G18" s="850">
        <v>1.9</v>
      </c>
      <c r="H18" s="850">
        <v>6.3</v>
      </c>
      <c r="I18" s="850">
        <v>6.68</v>
      </c>
      <c r="J18" s="851">
        <v>4</v>
      </c>
      <c r="K18" s="852">
        <v>15</v>
      </c>
      <c r="L18" s="853"/>
      <c r="M18" s="1060"/>
      <c r="N18" s="1061"/>
    </row>
    <row r="19" spans="1:15" ht="39.75" customHeight="1" x14ac:dyDescent="0.2">
      <c r="A19" s="1080" t="s">
        <v>248</v>
      </c>
      <c r="B19" s="1081"/>
      <c r="C19" s="1081"/>
      <c r="D19" s="1081"/>
      <c r="E19" s="830"/>
      <c r="F19" s="830"/>
      <c r="G19" s="831"/>
      <c r="H19" s="831"/>
      <c r="I19" s="831"/>
      <c r="J19" s="832"/>
      <c r="K19" s="831"/>
      <c r="L19" s="833"/>
      <c r="M19" s="1074"/>
      <c r="N19" s="1075"/>
    </row>
    <row r="20" spans="1:15" ht="29.25" customHeight="1" x14ac:dyDescent="0.2">
      <c r="A20" s="829">
        <v>1</v>
      </c>
      <c r="B20" s="860" t="s">
        <v>326</v>
      </c>
      <c r="C20" s="856">
        <v>1981</v>
      </c>
      <c r="D20" s="856">
        <v>1</v>
      </c>
      <c r="E20" s="856" t="s">
        <v>31</v>
      </c>
      <c r="F20" s="856"/>
      <c r="G20" s="861">
        <v>1.4</v>
      </c>
      <c r="H20" s="861">
        <v>6.1</v>
      </c>
      <c r="I20" s="861">
        <v>6.38</v>
      </c>
      <c r="J20" s="862">
        <v>1</v>
      </c>
      <c r="K20" s="863">
        <v>20</v>
      </c>
      <c r="L20" s="864">
        <v>3</v>
      </c>
      <c r="M20" s="1076" t="s">
        <v>327</v>
      </c>
      <c r="N20" s="1077"/>
    </row>
    <row r="21" spans="1:15" ht="35.25" customHeight="1" x14ac:dyDescent="0.2">
      <c r="A21" s="1080" t="s">
        <v>458</v>
      </c>
      <c r="B21" s="1081"/>
      <c r="C21" s="1081"/>
      <c r="D21" s="1081"/>
      <c r="E21" s="845"/>
      <c r="F21" s="845"/>
      <c r="G21" s="845"/>
      <c r="H21" s="845"/>
      <c r="I21" s="845"/>
      <c r="J21" s="845"/>
      <c r="K21" s="845"/>
      <c r="L21" s="845"/>
      <c r="M21" s="845"/>
      <c r="N21" s="846"/>
    </row>
    <row r="22" spans="1:15" ht="30.75" customHeight="1" x14ac:dyDescent="0.2">
      <c r="A22" s="1083">
        <v>1</v>
      </c>
      <c r="B22" s="847" t="s">
        <v>246</v>
      </c>
      <c r="C22" s="848">
        <v>1996</v>
      </c>
      <c r="D22" s="848" t="s">
        <v>5</v>
      </c>
      <c r="E22" s="1099" t="s">
        <v>31</v>
      </c>
      <c r="F22" s="1097"/>
      <c r="G22" s="1093">
        <v>1</v>
      </c>
      <c r="H22" s="1093">
        <v>1.3</v>
      </c>
      <c r="I22" s="1093">
        <v>1.5</v>
      </c>
      <c r="J22" s="1095">
        <v>1</v>
      </c>
      <c r="K22" s="1091">
        <v>20</v>
      </c>
      <c r="L22" s="1085"/>
      <c r="M22" s="1087" t="s">
        <v>161</v>
      </c>
      <c r="N22" s="1088"/>
    </row>
    <row r="23" spans="1:15" ht="29.25" customHeight="1" thickBot="1" x14ac:dyDescent="0.25">
      <c r="A23" s="1084"/>
      <c r="B23" s="865" t="s">
        <v>160</v>
      </c>
      <c r="C23" s="866">
        <v>1983</v>
      </c>
      <c r="D23" s="867" t="s">
        <v>4</v>
      </c>
      <c r="E23" s="1100"/>
      <c r="F23" s="1098"/>
      <c r="G23" s="1094"/>
      <c r="H23" s="1094"/>
      <c r="I23" s="1094"/>
      <c r="J23" s="1096"/>
      <c r="K23" s="1092"/>
      <c r="L23" s="1086"/>
      <c r="M23" s="1089"/>
      <c r="N23" s="1090"/>
    </row>
    <row r="24" spans="1:15" ht="18.600000000000001" customHeight="1" x14ac:dyDescent="0.2">
      <c r="A24" s="400"/>
      <c r="B24" s="401"/>
      <c r="C24" s="442"/>
      <c r="D24" s="402"/>
      <c r="E24" s="443"/>
      <c r="F24" s="403"/>
      <c r="G24" s="444"/>
      <c r="H24" s="444"/>
      <c r="I24" s="444"/>
      <c r="J24" s="444"/>
      <c r="K24" s="444"/>
      <c r="L24" s="407"/>
      <c r="M24" s="445"/>
      <c r="N24" s="445"/>
    </row>
    <row r="25" spans="1:15" ht="18.600000000000001" customHeight="1" x14ac:dyDescent="0.2">
      <c r="A25" s="400"/>
      <c r="B25" s="401"/>
      <c r="C25" s="442"/>
      <c r="D25" s="402"/>
      <c r="E25" s="443"/>
      <c r="F25" s="403"/>
      <c r="G25" s="444"/>
      <c r="H25" s="444"/>
      <c r="I25" s="444"/>
      <c r="J25" s="444"/>
      <c r="K25" s="444"/>
      <c r="L25" s="407"/>
      <c r="M25" s="445"/>
      <c r="N25" s="445"/>
    </row>
    <row r="26" spans="1:15" ht="18.600000000000001" customHeight="1" x14ac:dyDescent="0.2">
      <c r="A26" s="400"/>
      <c r="B26" s="401"/>
      <c r="C26" s="442"/>
      <c r="D26" s="402"/>
      <c r="E26" s="443"/>
      <c r="F26" s="403"/>
      <c r="G26" s="444"/>
      <c r="H26" s="444"/>
      <c r="I26" s="444"/>
      <c r="J26" s="444"/>
      <c r="K26" s="444"/>
      <c r="L26" s="407"/>
      <c r="M26" s="445"/>
      <c r="N26" s="445"/>
    </row>
    <row r="27" spans="1:15" ht="18.600000000000001" customHeight="1" x14ac:dyDescent="0.2">
      <c r="A27" s="400"/>
      <c r="B27" s="401"/>
      <c r="C27" s="402"/>
      <c r="D27" s="402"/>
      <c r="E27" s="403"/>
      <c r="F27" s="403"/>
      <c r="G27" s="404"/>
      <c r="H27" s="405"/>
      <c r="I27" s="405"/>
      <c r="J27" s="405"/>
      <c r="K27" s="406"/>
      <c r="L27" s="407"/>
      <c r="M27" s="408"/>
      <c r="N27" s="408"/>
    </row>
    <row r="28" spans="1:15" ht="18.600000000000001" customHeight="1" x14ac:dyDescent="0.2">
      <c r="A28" s="400"/>
      <c r="B28" s="401"/>
      <c r="C28" s="402"/>
      <c r="D28" s="402"/>
      <c r="E28" s="403"/>
      <c r="F28" s="403"/>
      <c r="G28" s="404"/>
      <c r="H28" s="405"/>
      <c r="I28" s="405"/>
      <c r="J28" s="405"/>
      <c r="K28" s="406"/>
      <c r="L28" s="407"/>
      <c r="M28" s="408"/>
      <c r="N28" s="408"/>
    </row>
    <row r="29" spans="1:15" ht="18.600000000000001" customHeight="1" x14ac:dyDescent="0.2">
      <c r="A29" s="400"/>
      <c r="B29" s="401"/>
      <c r="C29" s="402"/>
      <c r="D29" s="402"/>
      <c r="E29" s="403"/>
      <c r="F29" s="403"/>
      <c r="G29" s="404"/>
      <c r="H29" s="405"/>
      <c r="I29" s="405"/>
      <c r="J29" s="405"/>
      <c r="K29" s="406"/>
      <c r="L29" s="407"/>
      <c r="M29" s="408"/>
      <c r="N29" s="408"/>
    </row>
    <row r="30" spans="1:15" ht="18.600000000000001" customHeight="1" x14ac:dyDescent="0.25">
      <c r="A30" s="868" t="s">
        <v>15</v>
      </c>
      <c r="B30" s="868"/>
      <c r="C30" s="869"/>
      <c r="D30" s="869" t="s">
        <v>252</v>
      </c>
      <c r="E30" s="820"/>
      <c r="F30" s="868"/>
      <c r="G30" s="1078" t="s">
        <v>259</v>
      </c>
      <c r="H30" s="1078"/>
      <c r="I30" s="1078"/>
      <c r="J30" s="868"/>
      <c r="K30" s="1078" t="s">
        <v>253</v>
      </c>
      <c r="L30" s="1078"/>
      <c r="M30" s="1078"/>
      <c r="N30" s="1078"/>
      <c r="O30" s="206"/>
    </row>
    <row r="31" spans="1:15" ht="18.600000000000001" customHeight="1" x14ac:dyDescent="0.25">
      <c r="A31" s="870"/>
      <c r="B31" s="870"/>
      <c r="C31" s="870"/>
      <c r="D31" s="870"/>
      <c r="E31" s="870"/>
      <c r="F31" s="870"/>
      <c r="G31" s="870"/>
      <c r="H31" s="870"/>
      <c r="I31" s="870"/>
      <c r="J31" s="871"/>
      <c r="K31" s="870"/>
      <c r="L31" s="870"/>
      <c r="M31" s="870"/>
      <c r="N31" s="870"/>
    </row>
    <row r="32" spans="1:15" ht="18.600000000000001" customHeight="1" x14ac:dyDescent="0.25">
      <c r="A32" s="868" t="s">
        <v>16</v>
      </c>
      <c r="B32" s="868"/>
      <c r="C32" s="868"/>
      <c r="D32" s="868" t="s">
        <v>251</v>
      </c>
      <c r="E32" s="868"/>
      <c r="F32" s="868"/>
      <c r="G32" s="1079" t="s">
        <v>260</v>
      </c>
      <c r="H32" s="1079"/>
      <c r="I32" s="1079"/>
      <c r="J32" s="868"/>
      <c r="K32" s="1078" t="s">
        <v>215</v>
      </c>
      <c r="L32" s="1078"/>
      <c r="M32" s="1078"/>
      <c r="N32" s="1078"/>
      <c r="O32" s="206"/>
    </row>
  </sheetData>
  <mergeCells count="34">
    <mergeCell ref="A19:D19"/>
    <mergeCell ref="A21:D21"/>
    <mergeCell ref="A1:N1"/>
    <mergeCell ref="A22:A23"/>
    <mergeCell ref="L22:L23"/>
    <mergeCell ref="M22:N23"/>
    <mergeCell ref="K22:K23"/>
    <mergeCell ref="H22:H23"/>
    <mergeCell ref="I22:I23"/>
    <mergeCell ref="J22:J23"/>
    <mergeCell ref="F22:F23"/>
    <mergeCell ref="G22:G23"/>
    <mergeCell ref="E22:E23"/>
    <mergeCell ref="A2:N2"/>
    <mergeCell ref="A3:N3"/>
    <mergeCell ref="A4:N4"/>
    <mergeCell ref="M19:N19"/>
    <mergeCell ref="M20:N20"/>
    <mergeCell ref="G30:I30"/>
    <mergeCell ref="K30:N30"/>
    <mergeCell ref="G32:I32"/>
    <mergeCell ref="K32:N32"/>
    <mergeCell ref="A6:N6"/>
    <mergeCell ref="M18:N18"/>
    <mergeCell ref="A7:N7"/>
    <mergeCell ref="E8:I8"/>
    <mergeCell ref="C9:I9"/>
    <mergeCell ref="E10:I10"/>
    <mergeCell ref="M17:N17"/>
    <mergeCell ref="M13:N13"/>
    <mergeCell ref="M14:N14"/>
    <mergeCell ref="M15:N15"/>
    <mergeCell ref="M16:N16"/>
    <mergeCell ref="A14:D14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3</vt:i4>
      </vt:variant>
    </vt:vector>
  </HeadingPairs>
  <TitlesOfParts>
    <vt:vector size="31" baseType="lpstr">
      <vt:lpstr>ДЦ 63</vt:lpstr>
      <vt:lpstr>ДЦ 68</vt:lpstr>
      <vt:lpstr>ДЦ 73</vt:lpstr>
      <vt:lpstr>ДЦ 78</vt:lpstr>
      <vt:lpstr>ДЦ 85</vt:lpstr>
      <vt:lpstr>ДЦ 95</vt:lpstr>
      <vt:lpstr>ДЦ 95+</vt:lpstr>
      <vt:lpstr>ДЦ Ж 58</vt:lpstr>
      <vt:lpstr>ДЦ Ж 63</vt:lpstr>
      <vt:lpstr>ДЦ Ж 68</vt:lpstr>
      <vt:lpstr>ДЦ Ж 68+</vt:lpstr>
      <vt:lpstr>Эстафета ДЦ-Ж</vt:lpstr>
      <vt:lpstr>Эстафета ДЦ-М</vt:lpstr>
      <vt:lpstr>Р58</vt:lpstr>
      <vt:lpstr>Р 63</vt:lpstr>
      <vt:lpstr>Р68</vt:lpstr>
      <vt:lpstr>Р 68+</vt:lpstr>
      <vt:lpstr>ДВ 63</vt:lpstr>
      <vt:lpstr>ДВ 68</vt:lpstr>
      <vt:lpstr>ДВ 73</vt:lpstr>
      <vt:lpstr>ДВ 78</vt:lpstr>
      <vt:lpstr>ДВ 85</vt:lpstr>
      <vt:lpstr>ДВ 95</vt:lpstr>
      <vt:lpstr>ДВ 95+</vt:lpstr>
      <vt:lpstr>ЭстафетаТ</vt:lpstr>
      <vt:lpstr>Сводная</vt:lpstr>
      <vt:lpstr>Судьи</vt:lpstr>
      <vt:lpstr>Жонглирование</vt:lpstr>
      <vt:lpstr>'ДЦ 78'!Область_печати</vt:lpstr>
      <vt:lpstr>'ДЦ Ж 68'!Область_печати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Юрий Михайлович</cp:lastModifiedBy>
  <cp:lastPrinted>2024-04-16T08:40:56Z</cp:lastPrinted>
  <dcterms:created xsi:type="dcterms:W3CDTF">2018-03-14T18:24:49Z</dcterms:created>
  <dcterms:modified xsi:type="dcterms:W3CDTF">2024-04-16T08:42:37Z</dcterms:modified>
</cp:coreProperties>
</file>